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ianuarie 2019" sheetId="1" r:id="rId1"/>
  </sheets>
  <definedNames/>
  <calcPr fullCalcOnLoad="1"/>
</workbook>
</file>

<file path=xl/sharedStrings.xml><?xml version="1.0" encoding="utf-8"?>
<sst xmlns="http://schemas.openxmlformats.org/spreadsheetml/2006/main" count="412" uniqueCount="141">
  <si>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</si>
  <si>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</si>
  <si>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</si>
  <si>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</si>
  <si>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</si>
  <si>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</si>
  <si>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</si>
  <si>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</si>
  <si>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</si>
  <si>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</si>
  <si>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</si>
  <si>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</si>
  <si>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</si>
  <si>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</si>
  <si>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</si>
  <si>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</si>
  <si>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</si>
  <si>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</si>
  <si>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</si>
  <si>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</si>
  <si>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</si>
  <si>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</si>
  <si>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</si>
  <si>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</si>
  <si>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</si>
  <si>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</si>
  <si>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</si>
  <si>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</si>
  <si>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</si>
  <si>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</si>
  <si>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</si>
  <si>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</si>
  <si>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</si>
  <si>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</si>
  <si>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</si>
  <si>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</si>
  <si>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</si>
  <si>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</si>
  <si>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</si>
  <si>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</si>
  <si>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</si>
  <si>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</si>
  <si>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</si>
  <si>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</si>
  <si>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</si>
  <si>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</si>
  <si>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</si>
  <si>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</si>
  <si>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</si>
  <si>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</si>
  <si>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</si>
  <si>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</si>
  <si>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</si>
  <si>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</si>
  <si>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</si>
  <si>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</si>
  <si>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</si>
  <si>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</si>
  <si>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</si>
  <si>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</si>
  <si>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</si>
  <si>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</si>
  <si>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</si>
  <si>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</si>
  <si>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</si>
  <si>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</si>
  <si>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</si>
  <si>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</si>
  <si>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</si>
  <si>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</si>
  <si>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</si>
  <si>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</si>
  <si>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ianuarie 2019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</si>
  <si>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</si>
  <si>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</si>
  <si>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</si>
  <si>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</si>
  <si>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</si>
  <si>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</si>
  <si>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</si>
  <si>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</si>
  <si>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</si>
  <si>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</si>
  <si>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</si>
  <si>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</si>
  <si>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</si>
  <si>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</si>
  <si>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</si>
  <si>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</si>
  <si>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</si>
  <si>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</si>
  <si>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</si>
  <si>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</si>
  <si>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</si>
  <si>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</si>
  <si>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</si>
  <si>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</si>
  <si>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</si>
  <si>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</si>
  <si>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</si>
  <si>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</si>
  <si>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</si>
  <si>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</si>
  <si>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</si>
  <si>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</si>
  <si>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</si>
  <si>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</si>
  <si>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</si>
  <si>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</si>
  <si>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</si>
  <si>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</si>
  <si>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</si>
  <si>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</si>
  <si>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</si>
  <si>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</si>
  <si>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</si>
  <si>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</si>
  <si>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</si>
  <si>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</si>
  <si>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</si>
  <si>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</si>
  <si>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</si>
  <si>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</si>
  <si>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</si>
  <si>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</si>
  <si>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</si>
  <si>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</si>
  <si>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</si>
  <si>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</si>
  <si>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</si>
  <si>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</si>
  <si>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</si>
  <si>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</si>
  <si>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</si>
  <si>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</si>
  <si>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</si>
  <si>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</si>
  <si>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</si>
  <si>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</si>
  <si>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</si>
  <si>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 ianuarie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</si>
</sst>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57" applyNumberFormat="1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/>
    </xf>
    <xf numFmtId="4" fontId="4" fillId="33" borderId="10" xfId="57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0" xfId="57" applyNumberFormat="1" applyFont="1" applyFill="1" applyBorder="1" applyAlignment="1">
      <alignment horizontal="center" vertical="center" wrapText="1"/>
      <protection/>
    </xf>
    <xf numFmtId="4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4" fontId="3" fillId="33" borderId="11" xfId="57" applyNumberFormat="1" applyFont="1" applyFill="1" applyBorder="1" applyAlignment="1">
      <alignment horizontal="center" vertical="center" wrapText="1"/>
      <protection/>
    </xf>
    <xf numFmtId="4" fontId="3" fillId="33" borderId="12" xfId="57" applyNumberFormat="1" applyFont="1" applyFill="1" applyBorder="1" applyAlignment="1">
      <alignment horizontal="center" vertical="center" wrapText="1"/>
      <protection/>
    </xf>
    <xf numFmtId="4" fontId="3" fillId="33" borderId="13" xfId="57" applyNumberFormat="1" applyFont="1" applyFill="1" applyBorder="1" applyAlignment="1">
      <alignment horizontal="center" vertical="center" wrapText="1"/>
      <protection/>
    </xf>
    <xf numFmtId="4" fontId="4" fillId="0" borderId="0" xfId="57" applyNumberFormat="1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9" sqref="L9"/>
    </sheetView>
  </sheetViews>
  <sheetFormatPr defaultColWidth="9.140625" defaultRowHeight="15"/>
  <cols>
    <col min="1" max="1" width="36.140625" style="20" customWidth="1"/>
    <col min="2" max="2" width="27.8515625" style="5" customWidth="1"/>
    <col min="3" max="3" width="17.140625" style="6" customWidth="1"/>
    <col min="4" max="4" width="17.7109375" style="7" customWidth="1"/>
    <col min="5" max="5" width="8.7109375" style="7" customWidth="1"/>
    <col min="6" max="6" width="16.7109375" style="7" bestFit="1" customWidth="1"/>
    <col min="7" max="7" width="16.28125" style="7" customWidth="1"/>
    <col min="8" max="8" width="15.421875" style="7" bestFit="1" customWidth="1"/>
    <col min="9" max="9" width="16.28125" style="7" customWidth="1"/>
    <col min="10" max="10" width="15.421875" style="7" bestFit="1" customWidth="1"/>
    <col min="11" max="16384" width="9.140625" style="7" customWidth="1"/>
  </cols>
  <sheetData>
    <row r="1" spans="1:2" ht="15.75">
      <c r="A1" s="18"/>
      <c r="B1" s="1"/>
    </row>
    <row r="2" spans="1:2" ht="15.75">
      <c r="A2" s="41" t="s">
        <v>140</v>
      </c>
      <c r="B2" s="1"/>
    </row>
    <row r="4" spans="1:3" s="9" customFormat="1" ht="36" customHeight="1">
      <c r="A4" s="19" t="s">
        <v>10</v>
      </c>
      <c r="B4" s="2" t="s">
        <v>0</v>
      </c>
      <c r="C4" s="2" t="s">
        <v>72</v>
      </c>
    </row>
    <row r="5" spans="1:3" ht="36.75" customHeight="1">
      <c r="A5" s="26" t="s">
        <v>68</v>
      </c>
      <c r="B5" s="2" t="s">
        <v>17</v>
      </c>
      <c r="C5" s="11">
        <f>C6+C7+C8+C9+C10+C11+C12+C13+C14</f>
        <v>571945.6699999999</v>
      </c>
    </row>
    <row r="6" spans="1:3" ht="54" customHeight="1">
      <c r="A6" s="27"/>
      <c r="B6" s="3" t="s">
        <v>60</v>
      </c>
      <c r="C6" s="12">
        <v>154641.36</v>
      </c>
    </row>
    <row r="7" spans="1:3" ht="81" customHeight="1">
      <c r="A7" s="27"/>
      <c r="B7" s="3" t="s">
        <v>63</v>
      </c>
      <c r="C7" s="12">
        <v>87922.91</v>
      </c>
    </row>
    <row r="8" spans="1:3" ht="28.5" customHeight="1">
      <c r="A8" s="27"/>
      <c r="B8" s="13" t="s">
        <v>1</v>
      </c>
      <c r="C8" s="12">
        <v>0</v>
      </c>
    </row>
    <row r="9" spans="1:3" ht="75" customHeight="1">
      <c r="A9" s="27"/>
      <c r="B9" s="3" t="s">
        <v>61</v>
      </c>
      <c r="C9" s="12">
        <v>81262.08</v>
      </c>
    </row>
    <row r="10" spans="1:3" ht="51.75" customHeight="1">
      <c r="A10" s="27"/>
      <c r="B10" s="3" t="s">
        <v>62</v>
      </c>
      <c r="C10" s="12">
        <v>0</v>
      </c>
    </row>
    <row r="11" spans="1:3" ht="67.5" customHeight="1">
      <c r="A11" s="27"/>
      <c r="B11" s="17" t="s">
        <v>64</v>
      </c>
      <c r="C11" s="12">
        <v>248119.32</v>
      </c>
    </row>
    <row r="12" spans="1:3" ht="51.75" customHeight="1">
      <c r="A12" s="27"/>
      <c r="B12" s="3" t="s">
        <v>65</v>
      </c>
      <c r="C12" s="12">
        <v>0</v>
      </c>
    </row>
    <row r="13" spans="1:3" ht="51.75" customHeight="1">
      <c r="A13" s="27"/>
      <c r="B13" s="3" t="s">
        <v>66</v>
      </c>
      <c r="C13" s="12">
        <v>0</v>
      </c>
    </row>
    <row r="14" spans="1:3" ht="51.75" customHeight="1">
      <c r="A14" s="27"/>
      <c r="B14" s="3" t="s">
        <v>67</v>
      </c>
      <c r="C14" s="12">
        <v>0</v>
      </c>
    </row>
    <row r="15" spans="1:3" ht="30" customHeight="1">
      <c r="A15" s="27"/>
      <c r="B15" s="2" t="s">
        <v>2</v>
      </c>
      <c r="C15" s="11">
        <f>C16+C17+C18</f>
        <v>0</v>
      </c>
    </row>
    <row r="16" spans="1:3" ht="45" customHeight="1">
      <c r="A16" s="27"/>
      <c r="B16" s="3" t="s">
        <v>60</v>
      </c>
      <c r="C16" s="12">
        <v>0</v>
      </c>
    </row>
    <row r="17" spans="1:3" ht="28.5" customHeight="1">
      <c r="A17" s="27"/>
      <c r="B17" s="3" t="s">
        <v>1</v>
      </c>
      <c r="C17" s="12">
        <v>0</v>
      </c>
    </row>
    <row r="18" spans="1:3" ht="47.25" customHeight="1">
      <c r="A18" s="27"/>
      <c r="B18" s="3" t="s">
        <v>61</v>
      </c>
      <c r="C18" s="12">
        <v>0</v>
      </c>
    </row>
    <row r="19" spans="1:3" ht="28.5" customHeight="1">
      <c r="A19" s="27"/>
      <c r="B19" s="2" t="s">
        <v>18</v>
      </c>
      <c r="C19" s="11">
        <f>C20+C21+C22+C23</f>
        <v>0</v>
      </c>
    </row>
    <row r="20" spans="1:3" ht="51" customHeight="1">
      <c r="A20" s="27"/>
      <c r="B20" s="3" t="s">
        <v>60</v>
      </c>
      <c r="C20" s="12">
        <v>0</v>
      </c>
    </row>
    <row r="21" spans="1:3" ht="28.5" customHeight="1">
      <c r="A21" s="27"/>
      <c r="B21" s="3" t="s">
        <v>1</v>
      </c>
      <c r="C21" s="12">
        <v>0</v>
      </c>
    </row>
    <row r="22" spans="1:3" ht="45" customHeight="1">
      <c r="A22" s="27"/>
      <c r="B22" s="3" t="s">
        <v>62</v>
      </c>
      <c r="C22" s="12">
        <v>0</v>
      </c>
    </row>
    <row r="23" spans="1:3" ht="51.75" customHeight="1">
      <c r="A23" s="27"/>
      <c r="B23" s="3" t="s">
        <v>67</v>
      </c>
      <c r="C23" s="12">
        <v>0</v>
      </c>
    </row>
    <row r="24" spans="1:3" ht="45.75" customHeight="1">
      <c r="A24" s="28"/>
      <c r="B24" s="2" t="s">
        <v>8</v>
      </c>
      <c r="C24" s="11">
        <f>C19+C15+C5</f>
        <v>571945.6699999999</v>
      </c>
    </row>
    <row r="25" spans="1:3" ht="52.5" customHeight="1">
      <c r="A25" s="26" t="s">
        <v>11</v>
      </c>
      <c r="B25" s="2" t="s">
        <v>19</v>
      </c>
      <c r="C25" s="11">
        <f>C26+C27+C28</f>
        <v>0</v>
      </c>
    </row>
    <row r="26" spans="1:3" ht="28.5" customHeight="1">
      <c r="A26" s="27"/>
      <c r="B26" s="3" t="s">
        <v>3</v>
      </c>
      <c r="C26" s="12">
        <v>0</v>
      </c>
    </row>
    <row r="27" spans="1:3" ht="28.5" customHeight="1">
      <c r="A27" s="27"/>
      <c r="B27" s="3" t="s">
        <v>20</v>
      </c>
      <c r="C27" s="12">
        <v>0</v>
      </c>
    </row>
    <row r="28" spans="1:3" ht="33.75" customHeight="1">
      <c r="A28" s="27"/>
      <c r="B28" s="3" t="s">
        <v>21</v>
      </c>
      <c r="C28" s="12">
        <v>0</v>
      </c>
    </row>
    <row r="29" spans="1:3" ht="37.5" customHeight="1">
      <c r="A29" s="27"/>
      <c r="B29" s="2" t="s">
        <v>24</v>
      </c>
      <c r="C29" s="11">
        <f>C30+C31</f>
        <v>81.82</v>
      </c>
    </row>
    <row r="30" spans="1:3" ht="28.5" customHeight="1">
      <c r="A30" s="27"/>
      <c r="B30" s="3" t="s">
        <v>3</v>
      </c>
      <c r="C30" s="12">
        <v>81.82</v>
      </c>
    </row>
    <row r="31" spans="1:3" ht="32.25" customHeight="1">
      <c r="A31" s="27"/>
      <c r="B31" s="3" t="s">
        <v>20</v>
      </c>
      <c r="C31" s="12">
        <v>0</v>
      </c>
    </row>
    <row r="32" spans="1:3" ht="40.5" customHeight="1">
      <c r="A32" s="27"/>
      <c r="B32" s="2" t="s">
        <v>26</v>
      </c>
      <c r="C32" s="11">
        <f>C33</f>
        <v>0</v>
      </c>
    </row>
    <row r="33" spans="1:3" ht="42.75" customHeight="1">
      <c r="A33" s="27"/>
      <c r="B33" s="3" t="s">
        <v>21</v>
      </c>
      <c r="C33" s="12">
        <v>0</v>
      </c>
    </row>
    <row r="34" spans="1:3" ht="28.5" customHeight="1">
      <c r="A34" s="28"/>
      <c r="B34" s="2" t="s">
        <v>8</v>
      </c>
      <c r="C34" s="11">
        <f>C29+C25+C32</f>
        <v>81.82</v>
      </c>
    </row>
    <row r="35" spans="1:3" ht="28.5" customHeight="1">
      <c r="A35" s="26" t="s">
        <v>12</v>
      </c>
      <c r="B35" s="3" t="s">
        <v>22</v>
      </c>
      <c r="C35" s="12">
        <v>414281.75</v>
      </c>
    </row>
    <row r="36" spans="1:3" ht="28.5" customHeight="1">
      <c r="A36" s="27"/>
      <c r="B36" s="3" t="s">
        <v>23</v>
      </c>
      <c r="C36" s="12">
        <v>0</v>
      </c>
    </row>
    <row r="37" spans="1:3" ht="28.5" customHeight="1">
      <c r="A37" s="27"/>
      <c r="B37" s="3" t="s">
        <v>24</v>
      </c>
      <c r="C37" s="12">
        <v>0</v>
      </c>
    </row>
    <row r="38" spans="1:3" ht="28.5" customHeight="1">
      <c r="A38" s="27"/>
      <c r="B38" s="3" t="s">
        <v>17</v>
      </c>
      <c r="C38" s="12">
        <v>0</v>
      </c>
    </row>
    <row r="39" spans="1:3" ht="28.5" customHeight="1">
      <c r="A39" s="27"/>
      <c r="B39" s="3" t="s">
        <v>25</v>
      </c>
      <c r="C39" s="12">
        <v>0</v>
      </c>
    </row>
    <row r="40" spans="1:3" ht="46.5" customHeight="1">
      <c r="A40" s="28"/>
      <c r="B40" s="2" t="s">
        <v>8</v>
      </c>
      <c r="C40" s="10">
        <f>C39+C38+C37+C36+C35</f>
        <v>414281.75</v>
      </c>
    </row>
    <row r="41" spans="1:3" ht="32.25" customHeight="1">
      <c r="A41" s="26" t="s">
        <v>13</v>
      </c>
      <c r="B41" s="3" t="s">
        <v>26</v>
      </c>
      <c r="C41" s="12">
        <v>2407400.06</v>
      </c>
    </row>
    <row r="42" spans="1:7" ht="28.5" customHeight="1">
      <c r="A42" s="27"/>
      <c r="B42" s="3" t="s">
        <v>23</v>
      </c>
      <c r="C42" s="12">
        <v>46297.53</v>
      </c>
      <c r="D42" s="15"/>
      <c r="G42" s="15"/>
    </row>
    <row r="43" spans="1:3" ht="28.5" customHeight="1">
      <c r="A43" s="27"/>
      <c r="B43" s="3" t="s">
        <v>27</v>
      </c>
      <c r="C43" s="12">
        <v>140209.9</v>
      </c>
    </row>
    <row r="44" spans="1:3" ht="28.5" customHeight="1">
      <c r="A44" s="27"/>
      <c r="B44" s="3" t="s">
        <v>22</v>
      </c>
      <c r="C44" s="16">
        <v>799523.01</v>
      </c>
    </row>
    <row r="45" spans="1:3" ht="28.5" customHeight="1">
      <c r="A45" s="27"/>
      <c r="B45" s="3" t="s">
        <v>28</v>
      </c>
      <c r="C45" s="12">
        <v>88928.57</v>
      </c>
    </row>
    <row r="46" spans="1:3" ht="32.25" customHeight="1">
      <c r="A46" s="27"/>
      <c r="B46" s="3" t="s">
        <v>29</v>
      </c>
      <c r="C46" s="12">
        <v>0</v>
      </c>
    </row>
    <row r="47" spans="1:3" ht="28.5" customHeight="1">
      <c r="A47" s="27"/>
      <c r="B47" s="3" t="s">
        <v>18</v>
      </c>
      <c r="C47" s="12">
        <v>7119.12</v>
      </c>
    </row>
    <row r="48" spans="1:3" ht="28.5" customHeight="1">
      <c r="A48" s="27"/>
      <c r="B48" s="3" t="s">
        <v>41</v>
      </c>
      <c r="C48" s="12">
        <v>12543.21</v>
      </c>
    </row>
    <row r="49" spans="1:3" ht="28.5" customHeight="1">
      <c r="A49" s="27"/>
      <c r="B49" s="3" t="s">
        <v>30</v>
      </c>
      <c r="C49" s="12">
        <v>0</v>
      </c>
    </row>
    <row r="50" spans="1:3" ht="28.5" customHeight="1">
      <c r="A50" s="27"/>
      <c r="B50" s="3" t="s">
        <v>17</v>
      </c>
      <c r="C50" s="12">
        <v>1796140.22</v>
      </c>
    </row>
    <row r="51" spans="1:3" ht="28.5" customHeight="1">
      <c r="A51" s="27"/>
      <c r="B51" s="3" t="s">
        <v>31</v>
      </c>
      <c r="C51" s="12">
        <v>0</v>
      </c>
    </row>
    <row r="52" spans="1:3" ht="28.5" customHeight="1">
      <c r="A52" s="27"/>
      <c r="B52" s="3" t="s">
        <v>32</v>
      </c>
      <c r="C52" s="12">
        <v>0</v>
      </c>
    </row>
    <row r="53" spans="1:3" ht="28.5" customHeight="1">
      <c r="A53" s="27"/>
      <c r="B53" s="3" t="s">
        <v>33</v>
      </c>
      <c r="C53" s="12">
        <v>313293.85</v>
      </c>
    </row>
    <row r="54" spans="1:3" ht="28.5" customHeight="1">
      <c r="A54" s="27"/>
      <c r="B54" s="3" t="s">
        <v>24</v>
      </c>
      <c r="C54" s="12">
        <v>474920.68</v>
      </c>
    </row>
    <row r="55" spans="1:3" ht="28.5" customHeight="1">
      <c r="A55" s="27"/>
      <c r="B55" s="3" t="s">
        <v>34</v>
      </c>
      <c r="C55" s="12">
        <v>130732.26</v>
      </c>
    </row>
    <row r="56" spans="1:3" ht="28.5" customHeight="1">
      <c r="A56" s="27"/>
      <c r="B56" s="3" t="s">
        <v>35</v>
      </c>
      <c r="C56" s="12">
        <v>761196.96</v>
      </c>
    </row>
    <row r="57" spans="1:3" ht="21.75" customHeight="1">
      <c r="A57" s="27"/>
      <c r="B57" s="3" t="s">
        <v>36</v>
      </c>
      <c r="C57" s="12">
        <v>43377.31</v>
      </c>
    </row>
    <row r="58" spans="1:3" ht="43.5" customHeight="1">
      <c r="A58" s="27"/>
      <c r="B58" s="3" t="s">
        <v>37</v>
      </c>
      <c r="C58" s="12">
        <v>0</v>
      </c>
    </row>
    <row r="59" spans="1:3" ht="33.75" customHeight="1">
      <c r="A59" s="27"/>
      <c r="B59" s="3" t="s">
        <v>38</v>
      </c>
      <c r="C59" s="12">
        <v>6238.4</v>
      </c>
    </row>
    <row r="60" spans="1:8" ht="21.75" customHeight="1">
      <c r="A60" s="27"/>
      <c r="B60" s="3" t="s">
        <v>49</v>
      </c>
      <c r="C60" s="12">
        <v>437706.36</v>
      </c>
      <c r="H60" s="15"/>
    </row>
    <row r="61" spans="1:3" ht="30" customHeight="1">
      <c r="A61" s="27"/>
      <c r="B61" s="3" t="s">
        <v>51</v>
      </c>
      <c r="C61" s="12">
        <v>573278.64</v>
      </c>
    </row>
    <row r="62" spans="1:3" ht="30" customHeight="1">
      <c r="A62" s="27"/>
      <c r="B62" s="3" t="s">
        <v>2</v>
      </c>
      <c r="C62" s="12">
        <v>270.6</v>
      </c>
    </row>
    <row r="63" spans="1:3" ht="30" customHeight="1">
      <c r="A63" s="27"/>
      <c r="B63" s="3" t="s">
        <v>59</v>
      </c>
      <c r="C63" s="12">
        <v>84531.27</v>
      </c>
    </row>
    <row r="64" spans="1:3" ht="33" customHeight="1">
      <c r="A64" s="28"/>
      <c r="B64" s="2" t="s">
        <v>8</v>
      </c>
      <c r="C64" s="10">
        <f>C60+C59+C58+C57+C56+C55+C54+C53+C52+C51+C50+C49+C48+C47+C46+C45+C44+C43+C42+C41+C61+C62+C63</f>
        <v>8123707.95</v>
      </c>
    </row>
    <row r="65" spans="1:3" ht="28.5" customHeight="1">
      <c r="A65" s="26" t="s">
        <v>14</v>
      </c>
      <c r="B65" s="3" t="s">
        <v>39</v>
      </c>
      <c r="C65" s="12">
        <v>1602.57</v>
      </c>
    </row>
    <row r="66" spans="1:3" ht="28.5" customHeight="1">
      <c r="A66" s="27"/>
      <c r="B66" s="3" t="s">
        <v>22</v>
      </c>
      <c r="C66" s="12">
        <v>3103.19</v>
      </c>
    </row>
    <row r="67" spans="1:3" ht="31.5" customHeight="1">
      <c r="A67" s="27"/>
      <c r="B67" s="3" t="s">
        <v>40</v>
      </c>
      <c r="C67" s="12">
        <v>0</v>
      </c>
    </row>
    <row r="68" spans="1:3" ht="28.5" customHeight="1">
      <c r="A68" s="27"/>
      <c r="B68" s="3" t="s">
        <v>41</v>
      </c>
      <c r="C68" s="12">
        <v>0</v>
      </c>
    </row>
    <row r="69" spans="1:3" ht="28.5" customHeight="1">
      <c r="A69" s="27"/>
      <c r="B69" s="3" t="s">
        <v>24</v>
      </c>
      <c r="C69" s="12">
        <v>0</v>
      </c>
    </row>
    <row r="70" spans="1:3" ht="28.5" customHeight="1">
      <c r="A70" s="27"/>
      <c r="B70" s="3" t="s">
        <v>36</v>
      </c>
      <c r="C70" s="12">
        <v>0</v>
      </c>
    </row>
    <row r="71" spans="1:3" ht="28.5" customHeight="1">
      <c r="A71" s="28"/>
      <c r="B71" s="2" t="s">
        <v>8</v>
      </c>
      <c r="C71" s="10">
        <f>C70+C69+C68+C67+C66+C65</f>
        <v>4705.76</v>
      </c>
    </row>
    <row r="72" spans="1:3" ht="33" customHeight="1">
      <c r="A72" s="26" t="s">
        <v>15</v>
      </c>
      <c r="B72" s="2" t="s">
        <v>17</v>
      </c>
      <c r="C72" s="13">
        <v>465364.03</v>
      </c>
    </row>
    <row r="73" spans="1:3" ht="33" customHeight="1">
      <c r="A73" s="27"/>
      <c r="B73" s="2" t="s">
        <v>28</v>
      </c>
      <c r="C73" s="13">
        <v>0</v>
      </c>
    </row>
    <row r="74" spans="1:3" s="14" customFormat="1" ht="36" customHeight="1">
      <c r="A74" s="28"/>
      <c r="B74" s="2" t="s">
        <v>8</v>
      </c>
      <c r="C74" s="8">
        <f>C72+C73</f>
        <v>465364.03</v>
      </c>
    </row>
    <row r="75" spans="1:3" ht="32.25" customHeight="1">
      <c r="A75" s="26" t="s">
        <v>69</v>
      </c>
      <c r="B75" s="2" t="s">
        <v>23</v>
      </c>
      <c r="C75" s="11">
        <f>C76+C77+C78+C79+C80</f>
        <v>229210.55</v>
      </c>
    </row>
    <row r="76" spans="1:3" ht="46.5" customHeight="1">
      <c r="A76" s="27"/>
      <c r="B76" s="3" t="s">
        <v>42</v>
      </c>
      <c r="C76" s="12">
        <v>168842.34</v>
      </c>
    </row>
    <row r="77" spans="1:3" ht="49.5" customHeight="1">
      <c r="A77" s="27"/>
      <c r="B77" s="3" t="s">
        <v>5</v>
      </c>
      <c r="C77" s="12">
        <v>60368.21</v>
      </c>
    </row>
    <row r="78" spans="1:3" ht="42.75" customHeight="1">
      <c r="A78" s="27"/>
      <c r="B78" s="17" t="s">
        <v>50</v>
      </c>
      <c r="C78" s="12">
        <v>0</v>
      </c>
    </row>
    <row r="79" spans="1:3" ht="49.5" customHeight="1">
      <c r="A79" s="27"/>
      <c r="B79" s="17" t="s">
        <v>52</v>
      </c>
      <c r="C79" s="12">
        <v>0</v>
      </c>
    </row>
    <row r="80" spans="1:3" ht="48" customHeight="1">
      <c r="A80" s="27"/>
      <c r="B80" s="17" t="s">
        <v>56</v>
      </c>
      <c r="C80" s="12">
        <v>0</v>
      </c>
    </row>
    <row r="81" spans="1:7" ht="38.25" customHeight="1">
      <c r="A81" s="27"/>
      <c r="B81" s="2" t="s">
        <v>17</v>
      </c>
      <c r="C81" s="11">
        <f>C82+C83+C84+C85+C86+C87</f>
        <v>29817.5</v>
      </c>
      <c r="G81" s="15"/>
    </row>
    <row r="82" spans="1:3" ht="48.75" customHeight="1">
      <c r="A82" s="27"/>
      <c r="B82" s="3" t="s">
        <v>42</v>
      </c>
      <c r="C82" s="12">
        <v>0</v>
      </c>
    </row>
    <row r="83" spans="1:3" ht="43.5" customHeight="1">
      <c r="A83" s="27"/>
      <c r="B83" s="3" t="s">
        <v>5</v>
      </c>
      <c r="C83" s="12">
        <v>0</v>
      </c>
    </row>
    <row r="84" spans="1:3" ht="49.5" customHeight="1">
      <c r="A84" s="27"/>
      <c r="B84" s="17" t="s">
        <v>54</v>
      </c>
      <c r="C84" s="12">
        <v>0</v>
      </c>
    </row>
    <row r="85" spans="1:3" ht="48" customHeight="1">
      <c r="A85" s="27"/>
      <c r="B85" s="17" t="s">
        <v>56</v>
      </c>
      <c r="C85" s="12">
        <v>0</v>
      </c>
    </row>
    <row r="86" spans="1:3" ht="48" customHeight="1">
      <c r="A86" s="27"/>
      <c r="B86" s="17" t="s">
        <v>58</v>
      </c>
      <c r="C86" s="12">
        <v>29817.5</v>
      </c>
    </row>
    <row r="87" spans="1:3" ht="48" customHeight="1">
      <c r="A87" s="27"/>
      <c r="B87" s="17" t="s">
        <v>44</v>
      </c>
      <c r="C87" s="12">
        <v>0</v>
      </c>
    </row>
    <row r="88" spans="1:3" ht="28.5" customHeight="1">
      <c r="A88" s="27"/>
      <c r="B88" s="2" t="s">
        <v>22</v>
      </c>
      <c r="C88" s="11">
        <f>C89+C90+C91+C92+C93+C94</f>
        <v>232883.96</v>
      </c>
    </row>
    <row r="89" spans="1:3" ht="45.75" customHeight="1">
      <c r="A89" s="27"/>
      <c r="B89" s="3" t="s">
        <v>42</v>
      </c>
      <c r="C89" s="12">
        <v>28867.02</v>
      </c>
    </row>
    <row r="90" spans="1:3" ht="46.5" customHeight="1">
      <c r="A90" s="27"/>
      <c r="B90" s="3" t="s">
        <v>5</v>
      </c>
      <c r="C90" s="16">
        <v>0</v>
      </c>
    </row>
    <row r="91" spans="1:3" ht="24.75" customHeight="1">
      <c r="A91" s="27"/>
      <c r="B91" s="3" t="s">
        <v>44</v>
      </c>
      <c r="C91" s="12">
        <v>0</v>
      </c>
    </row>
    <row r="92" spans="1:3" ht="40.5" customHeight="1">
      <c r="A92" s="27"/>
      <c r="B92" s="17" t="s">
        <v>58</v>
      </c>
      <c r="C92" s="12">
        <v>0</v>
      </c>
    </row>
    <row r="93" spans="1:3" ht="62.25" customHeight="1">
      <c r="A93" s="27"/>
      <c r="B93" s="17" t="s">
        <v>54</v>
      </c>
      <c r="C93" s="12">
        <v>204016.94</v>
      </c>
    </row>
    <row r="94" spans="1:3" ht="62.25" customHeight="1">
      <c r="A94" s="27"/>
      <c r="B94" s="17" t="s">
        <v>56</v>
      </c>
      <c r="C94" s="12">
        <v>0</v>
      </c>
    </row>
    <row r="95" spans="1:3" ht="28.5" customHeight="1">
      <c r="A95" s="27"/>
      <c r="B95" s="2" t="s">
        <v>24</v>
      </c>
      <c r="C95" s="11">
        <f>C96+C97</f>
        <v>0</v>
      </c>
    </row>
    <row r="96" spans="1:3" ht="48.75" customHeight="1">
      <c r="A96" s="27"/>
      <c r="B96" s="3" t="s">
        <v>42</v>
      </c>
      <c r="C96" s="12">
        <v>0</v>
      </c>
    </row>
    <row r="97" spans="1:3" ht="43.5" customHeight="1">
      <c r="A97" s="27"/>
      <c r="B97" s="3" t="s">
        <v>5</v>
      </c>
      <c r="C97" s="12">
        <v>0</v>
      </c>
    </row>
    <row r="98" spans="1:3" ht="35.25" customHeight="1">
      <c r="A98" s="27"/>
      <c r="B98" s="2" t="s">
        <v>25</v>
      </c>
      <c r="C98" s="11">
        <f>C99+C100+C101</f>
        <v>15010.85</v>
      </c>
    </row>
    <row r="99" spans="1:3" ht="44.25" customHeight="1">
      <c r="A99" s="27"/>
      <c r="B99" s="3" t="s">
        <v>42</v>
      </c>
      <c r="C99" s="12">
        <v>13278.83</v>
      </c>
    </row>
    <row r="100" spans="1:3" ht="43.5" customHeight="1">
      <c r="A100" s="27"/>
      <c r="B100" s="3" t="s">
        <v>5</v>
      </c>
      <c r="C100" s="12">
        <v>1732.02</v>
      </c>
    </row>
    <row r="101" spans="1:3" ht="43.5" customHeight="1">
      <c r="A101" s="27"/>
      <c r="B101" s="17" t="s">
        <v>58</v>
      </c>
      <c r="C101" s="12">
        <v>0</v>
      </c>
    </row>
    <row r="102" spans="1:3" ht="43.5" customHeight="1">
      <c r="A102" s="27"/>
      <c r="B102" s="3" t="s">
        <v>71</v>
      </c>
      <c r="C102" s="12">
        <v>0</v>
      </c>
    </row>
    <row r="103" spans="1:3" ht="34.5" customHeight="1">
      <c r="A103" s="27"/>
      <c r="B103" s="2" t="s">
        <v>43</v>
      </c>
      <c r="C103" s="11">
        <f>C104</f>
        <v>0</v>
      </c>
    </row>
    <row r="104" spans="1:3" ht="43.5" customHeight="1">
      <c r="A104" s="27"/>
      <c r="B104" s="3" t="s">
        <v>5</v>
      </c>
      <c r="C104" s="12">
        <v>0</v>
      </c>
    </row>
    <row r="105" spans="1:3" ht="43.5" customHeight="1">
      <c r="A105" s="27"/>
      <c r="B105" s="2" t="s">
        <v>29</v>
      </c>
      <c r="C105" s="10">
        <f>C106</f>
        <v>0</v>
      </c>
    </row>
    <row r="106" spans="1:3" ht="43.5" customHeight="1">
      <c r="A106" s="27"/>
      <c r="B106" s="3" t="s">
        <v>6</v>
      </c>
      <c r="C106" s="12">
        <v>0</v>
      </c>
    </row>
    <row r="107" spans="1:3" ht="43.5" customHeight="1">
      <c r="A107" s="27"/>
      <c r="B107" s="2" t="s">
        <v>41</v>
      </c>
      <c r="C107" s="10">
        <f>C108</f>
        <v>0</v>
      </c>
    </row>
    <row r="108" spans="1:3" ht="43.5" customHeight="1">
      <c r="A108" s="27"/>
      <c r="B108" s="3" t="s">
        <v>6</v>
      </c>
      <c r="C108" s="12">
        <v>0</v>
      </c>
    </row>
    <row r="109" spans="1:3" ht="43.5" customHeight="1">
      <c r="A109" s="27"/>
      <c r="B109" s="2" t="s">
        <v>45</v>
      </c>
      <c r="C109" s="10">
        <f>C110</f>
        <v>0</v>
      </c>
    </row>
    <row r="110" spans="1:3" ht="43.5" customHeight="1">
      <c r="A110" s="27"/>
      <c r="B110" s="3" t="s">
        <v>7</v>
      </c>
      <c r="C110" s="12">
        <v>0</v>
      </c>
    </row>
    <row r="111" spans="1:3" ht="43.5" customHeight="1">
      <c r="A111" s="27"/>
      <c r="B111" s="2" t="s">
        <v>37</v>
      </c>
      <c r="C111" s="10">
        <f>C112</f>
        <v>0</v>
      </c>
    </row>
    <row r="112" spans="1:3" ht="43.5" customHeight="1">
      <c r="A112" s="27"/>
      <c r="B112" s="3" t="s">
        <v>7</v>
      </c>
      <c r="C112" s="12">
        <v>0</v>
      </c>
    </row>
    <row r="113" spans="1:3" ht="43.5" customHeight="1">
      <c r="A113" s="27"/>
      <c r="B113" s="2" t="s">
        <v>2</v>
      </c>
      <c r="C113" s="10">
        <f>C114+C115+C116</f>
        <v>133382.87</v>
      </c>
    </row>
    <row r="114" spans="1:3" ht="33" customHeight="1">
      <c r="A114" s="27"/>
      <c r="B114" s="4" t="s">
        <v>46</v>
      </c>
      <c r="C114" s="12">
        <v>0</v>
      </c>
    </row>
    <row r="115" spans="1:3" ht="33" customHeight="1">
      <c r="A115" s="27"/>
      <c r="B115" s="4" t="s">
        <v>9</v>
      </c>
      <c r="C115" s="12">
        <v>59266.36</v>
      </c>
    </row>
    <row r="116" spans="1:3" ht="33" customHeight="1">
      <c r="A116" s="27"/>
      <c r="B116" s="17" t="s">
        <v>55</v>
      </c>
      <c r="C116" s="12">
        <v>74116.51</v>
      </c>
    </row>
    <row r="117" spans="1:3" ht="43.5" customHeight="1">
      <c r="A117" s="27"/>
      <c r="B117" s="2" t="s">
        <v>53</v>
      </c>
      <c r="C117" s="10">
        <f>C118</f>
        <v>0</v>
      </c>
    </row>
    <row r="118" spans="1:3" ht="33" customHeight="1">
      <c r="A118" s="27"/>
      <c r="B118" s="17" t="s">
        <v>52</v>
      </c>
      <c r="C118" s="12">
        <v>0</v>
      </c>
    </row>
    <row r="119" spans="1:3" ht="43.5" customHeight="1">
      <c r="A119" s="27"/>
      <c r="B119" s="2" t="s">
        <v>28</v>
      </c>
      <c r="C119" s="10">
        <f>C120</f>
        <v>0</v>
      </c>
    </row>
    <row r="120" spans="1:3" ht="33" customHeight="1">
      <c r="A120" s="27"/>
      <c r="B120" s="17" t="s">
        <v>52</v>
      </c>
      <c r="C120" s="12">
        <v>0</v>
      </c>
    </row>
    <row r="121" spans="1:3" ht="43.5" customHeight="1">
      <c r="A121" s="27"/>
      <c r="B121" s="2" t="s">
        <v>18</v>
      </c>
      <c r="C121" s="10">
        <f>C122</f>
        <v>0</v>
      </c>
    </row>
    <row r="122" spans="1:4" ht="51" customHeight="1">
      <c r="A122" s="27"/>
      <c r="B122" s="17" t="s">
        <v>56</v>
      </c>
      <c r="C122" s="12">
        <v>0</v>
      </c>
      <c r="D122" s="14"/>
    </row>
    <row r="123" spans="1:3" ht="43.5" customHeight="1">
      <c r="A123" s="27"/>
      <c r="B123" s="2" t="s">
        <v>39</v>
      </c>
      <c r="C123" s="10">
        <f>C124</f>
        <v>24702.89</v>
      </c>
    </row>
    <row r="124" spans="1:3" ht="51" customHeight="1">
      <c r="A124" s="27"/>
      <c r="B124" s="17" t="s">
        <v>55</v>
      </c>
      <c r="C124" s="12">
        <v>24702.89</v>
      </c>
    </row>
    <row r="125" spans="1:3" ht="55.5" customHeight="1">
      <c r="A125" s="27"/>
      <c r="B125" s="2" t="s">
        <v>57</v>
      </c>
      <c r="C125" s="10">
        <f>C126+C127</f>
        <v>0</v>
      </c>
    </row>
    <row r="126" spans="1:3" ht="51" customHeight="1">
      <c r="A126" s="27"/>
      <c r="B126" s="17" t="s">
        <v>7</v>
      </c>
      <c r="C126" s="12">
        <v>0</v>
      </c>
    </row>
    <row r="127" spans="1:3" ht="51" customHeight="1">
      <c r="A127" s="27"/>
      <c r="B127" s="17" t="s">
        <v>71</v>
      </c>
      <c r="C127" s="12">
        <v>0</v>
      </c>
    </row>
    <row r="128" spans="1:3" ht="55.5" customHeight="1">
      <c r="A128" s="27"/>
      <c r="B128" s="2" t="s">
        <v>48</v>
      </c>
      <c r="C128" s="10">
        <f>C129</f>
        <v>0</v>
      </c>
    </row>
    <row r="129" spans="1:3" ht="51" customHeight="1">
      <c r="A129" s="27"/>
      <c r="B129" s="17" t="s">
        <v>5</v>
      </c>
      <c r="C129" s="12">
        <v>0</v>
      </c>
    </row>
    <row r="130" spans="1:3" ht="55.5" customHeight="1">
      <c r="A130" s="27"/>
      <c r="B130" s="2" t="s">
        <v>70</v>
      </c>
      <c r="C130" s="10">
        <f>C131</f>
        <v>2479161.58</v>
      </c>
    </row>
    <row r="131" spans="1:10" ht="51" customHeight="1">
      <c r="A131" s="27"/>
      <c r="B131" s="3" t="s">
        <v>71</v>
      </c>
      <c r="C131" s="12">
        <v>2479161.58</v>
      </c>
      <c r="I131" s="15"/>
      <c r="J131" s="15"/>
    </row>
    <row r="132" spans="1:6" ht="54.75" customHeight="1">
      <c r="A132" s="28"/>
      <c r="B132" s="2" t="s">
        <v>8</v>
      </c>
      <c r="C132" s="10">
        <f>C113+C111+C109+C107+C105+C103+C98+C95+C88+C81+C75+C119+C117+C121+C123+C125+C128+C130</f>
        <v>3144170.2</v>
      </c>
      <c r="F132" s="15"/>
    </row>
    <row r="133" spans="1:3" ht="28.5" customHeight="1">
      <c r="A133" s="38" t="s">
        <v>16</v>
      </c>
      <c r="B133" s="3" t="s">
        <v>25</v>
      </c>
      <c r="C133" s="12">
        <v>0</v>
      </c>
    </row>
    <row r="134" spans="1:3" ht="28.5" customHeight="1">
      <c r="A134" s="39"/>
      <c r="B134" s="3" t="s">
        <v>4</v>
      </c>
      <c r="C134" s="12">
        <v>23239.02</v>
      </c>
    </row>
    <row r="135" spans="1:3" ht="28.5" customHeight="1">
      <c r="A135" s="39"/>
      <c r="B135" s="3" t="s">
        <v>47</v>
      </c>
      <c r="C135" s="12">
        <v>0</v>
      </c>
    </row>
    <row r="136" spans="1:3" ht="43.5" customHeight="1">
      <c r="A136" s="40"/>
      <c r="B136" s="2" t="s">
        <v>8</v>
      </c>
      <c r="C136" s="10">
        <f>C135+C134+C133</f>
        <v>23239.02</v>
      </c>
    </row>
    <row r="137" spans="1:3" ht="28.5" customHeight="1">
      <c r="A137" s="33" t="s">
        <v>73</v>
      </c>
      <c r="B137" s="3" t="s">
        <v>25</v>
      </c>
      <c r="C137" s="12">
        <v>0</v>
      </c>
    </row>
    <row r="138" spans="1:3" ht="28.5" customHeight="1">
      <c r="A138" s="33"/>
      <c r="B138" s="3" t="s">
        <v>4</v>
      </c>
      <c r="C138" s="12">
        <v>2056.32</v>
      </c>
    </row>
    <row r="139" spans="1:3" ht="28.5" customHeight="1">
      <c r="A139" s="33"/>
      <c r="B139" s="3" t="s">
        <v>47</v>
      </c>
      <c r="C139" s="12">
        <v>0</v>
      </c>
    </row>
    <row r="140" spans="1:3" ht="52.5" customHeight="1">
      <c r="A140" s="33"/>
      <c r="B140" s="2" t="s">
        <v>8</v>
      </c>
      <c r="C140" s="10">
        <f>C139+C138+C137</f>
        <v>2056.32</v>
      </c>
    </row>
    <row r="141" spans="1:3" ht="35.25" customHeight="1">
      <c r="A141" s="36" t="s">
        <v>74</v>
      </c>
      <c r="B141" s="2" t="s">
        <v>75</v>
      </c>
      <c r="C141" s="11">
        <f>C142+C143+C144</f>
        <v>0</v>
      </c>
    </row>
    <row r="142" spans="1:3" ht="28.5" customHeight="1">
      <c r="A142" s="37"/>
      <c r="B142" s="3" t="s">
        <v>76</v>
      </c>
      <c r="C142" s="12">
        <v>0</v>
      </c>
    </row>
    <row r="143" spans="1:3" ht="34.5" customHeight="1">
      <c r="A143" s="37"/>
      <c r="B143" s="3" t="s">
        <v>77</v>
      </c>
      <c r="C143" s="12">
        <v>0</v>
      </c>
    </row>
    <row r="144" spans="1:3" ht="34.5" customHeight="1">
      <c r="A144" s="37"/>
      <c r="B144" s="3" t="s">
        <v>78</v>
      </c>
      <c r="C144" s="12">
        <v>0</v>
      </c>
    </row>
    <row r="145" spans="1:3" ht="40.5" customHeight="1">
      <c r="A145" s="37"/>
      <c r="B145" s="2" t="s">
        <v>29</v>
      </c>
      <c r="C145" s="11">
        <f>C146+C147+C148</f>
        <v>0</v>
      </c>
    </row>
    <row r="146" spans="1:3" ht="28.5" customHeight="1">
      <c r="A146" s="37"/>
      <c r="B146" s="3" t="s">
        <v>76</v>
      </c>
      <c r="C146" s="12">
        <v>0</v>
      </c>
    </row>
    <row r="147" spans="1:3" ht="39.75" customHeight="1">
      <c r="A147" s="37"/>
      <c r="B147" s="3" t="s">
        <v>77</v>
      </c>
      <c r="C147" s="12">
        <v>0</v>
      </c>
    </row>
    <row r="148" spans="1:3" ht="28.5" customHeight="1">
      <c r="A148" s="37"/>
      <c r="B148" s="3" t="s">
        <v>78</v>
      </c>
      <c r="C148" s="12">
        <v>0</v>
      </c>
    </row>
    <row r="149" spans="1:3" ht="33" customHeight="1">
      <c r="A149" s="37"/>
      <c r="B149" s="2" t="s">
        <v>41</v>
      </c>
      <c r="C149" s="11">
        <f>C150+C151+C152</f>
        <v>0</v>
      </c>
    </row>
    <row r="150" spans="1:3" ht="21" customHeight="1">
      <c r="A150" s="37"/>
      <c r="B150" s="3" t="s">
        <v>76</v>
      </c>
      <c r="C150" s="12">
        <v>0</v>
      </c>
    </row>
    <row r="151" spans="1:3" ht="33" customHeight="1">
      <c r="A151" s="37"/>
      <c r="B151" s="3" t="s">
        <v>77</v>
      </c>
      <c r="C151" s="12">
        <v>0</v>
      </c>
    </row>
    <row r="152" spans="1:3" ht="33" customHeight="1">
      <c r="A152" s="37"/>
      <c r="B152" s="3" t="s">
        <v>78</v>
      </c>
      <c r="C152" s="12">
        <v>0</v>
      </c>
    </row>
    <row r="153" spans="1:3" ht="40.5" customHeight="1">
      <c r="A153" s="37"/>
      <c r="B153" s="2" t="s">
        <v>8</v>
      </c>
      <c r="C153" s="11">
        <f>C149+C145+C141</f>
        <v>0</v>
      </c>
    </row>
    <row r="154" spans="1:3" ht="28.5" customHeight="1">
      <c r="A154" s="32" t="s">
        <v>79</v>
      </c>
      <c r="B154" s="2" t="s">
        <v>22</v>
      </c>
      <c r="C154" s="11">
        <f>C155+C156+C157+C158</f>
        <v>217205.39</v>
      </c>
    </row>
    <row r="155" spans="1:3" ht="28.5" customHeight="1">
      <c r="A155" s="33"/>
      <c r="B155" s="3" t="s">
        <v>80</v>
      </c>
      <c r="C155" s="12">
        <v>217205.39</v>
      </c>
    </row>
    <row r="156" spans="1:3" ht="33.75" customHeight="1">
      <c r="A156" s="33"/>
      <c r="B156" s="3" t="s">
        <v>81</v>
      </c>
      <c r="C156" s="12">
        <v>0</v>
      </c>
    </row>
    <row r="157" spans="1:3" ht="28.5" customHeight="1">
      <c r="A157" s="33"/>
      <c r="B157" s="3" t="s">
        <v>82</v>
      </c>
      <c r="C157" s="12">
        <v>0</v>
      </c>
    </row>
    <row r="158" spans="1:3" ht="48" customHeight="1">
      <c r="A158" s="33"/>
      <c r="B158" s="3" t="s">
        <v>83</v>
      </c>
      <c r="C158" s="12">
        <v>0</v>
      </c>
    </row>
    <row r="159" spans="1:3" ht="37.5" customHeight="1">
      <c r="A159" s="33"/>
      <c r="B159" s="2" t="s">
        <v>84</v>
      </c>
      <c r="C159" s="11">
        <f>C160+C161+C162</f>
        <v>61959.33</v>
      </c>
    </row>
    <row r="160" spans="1:3" ht="28.5" customHeight="1">
      <c r="A160" s="33"/>
      <c r="B160" s="3" t="s">
        <v>80</v>
      </c>
      <c r="C160" s="16">
        <v>61959.33</v>
      </c>
    </row>
    <row r="161" spans="1:3" ht="33.75" customHeight="1">
      <c r="A161" s="33"/>
      <c r="B161" s="3" t="s">
        <v>82</v>
      </c>
      <c r="C161" s="12">
        <v>0</v>
      </c>
    </row>
    <row r="162" spans="1:3" ht="33.75" customHeight="1">
      <c r="A162" s="33"/>
      <c r="B162" s="3" t="s">
        <v>83</v>
      </c>
      <c r="C162" s="12">
        <v>0</v>
      </c>
    </row>
    <row r="163" spans="1:3" ht="34.5" customHeight="1">
      <c r="A163" s="33"/>
      <c r="B163" s="2" t="s">
        <v>48</v>
      </c>
      <c r="C163" s="11">
        <f>C164+C165</f>
        <v>232603.82</v>
      </c>
    </row>
    <row r="164" spans="1:3" ht="28.5" customHeight="1">
      <c r="A164" s="33"/>
      <c r="B164" s="3" t="s">
        <v>80</v>
      </c>
      <c r="C164" s="12">
        <v>232603.82</v>
      </c>
    </row>
    <row r="165" spans="1:3" ht="45.75" customHeight="1">
      <c r="A165" s="33"/>
      <c r="B165" s="3" t="s">
        <v>83</v>
      </c>
      <c r="C165" s="12">
        <v>0</v>
      </c>
    </row>
    <row r="166" spans="1:3" ht="35.25" customHeight="1">
      <c r="A166" s="33"/>
      <c r="B166" s="2" t="s">
        <v>85</v>
      </c>
      <c r="C166" s="11">
        <f>C167+C168+C169+C170+C171+C172</f>
        <v>0</v>
      </c>
    </row>
    <row r="167" spans="1:3" ht="28.5" customHeight="1">
      <c r="A167" s="33"/>
      <c r="B167" s="3" t="s">
        <v>80</v>
      </c>
      <c r="C167" s="12">
        <v>0</v>
      </c>
    </row>
    <row r="168" spans="1:3" ht="48.75" customHeight="1">
      <c r="A168" s="33"/>
      <c r="B168" s="3" t="s">
        <v>81</v>
      </c>
      <c r="C168" s="12">
        <v>0</v>
      </c>
    </row>
    <row r="169" spans="1:3" ht="34.5" customHeight="1">
      <c r="A169" s="33"/>
      <c r="B169" s="3" t="s">
        <v>86</v>
      </c>
      <c r="C169" s="12">
        <v>0</v>
      </c>
    </row>
    <row r="170" spans="1:3" ht="33.75" customHeight="1">
      <c r="A170" s="33"/>
      <c r="B170" s="3" t="s">
        <v>82</v>
      </c>
      <c r="C170" s="12">
        <v>0</v>
      </c>
    </row>
    <row r="171" spans="1:3" ht="28.5" customHeight="1">
      <c r="A171" s="33"/>
      <c r="B171" s="3" t="s">
        <v>87</v>
      </c>
      <c r="C171" s="12">
        <v>0</v>
      </c>
    </row>
    <row r="172" spans="1:3" ht="44.25" customHeight="1">
      <c r="A172" s="33"/>
      <c r="B172" s="3" t="s">
        <v>83</v>
      </c>
      <c r="C172" s="12">
        <v>0</v>
      </c>
    </row>
    <row r="173" spans="1:3" ht="34.5" customHeight="1">
      <c r="A173" s="33"/>
      <c r="B173" s="2" t="s">
        <v>27</v>
      </c>
      <c r="C173" s="11">
        <f>C174+C175</f>
        <v>29457.25</v>
      </c>
    </row>
    <row r="174" spans="1:3" ht="28.5" customHeight="1">
      <c r="A174" s="33"/>
      <c r="B174" s="3" t="s">
        <v>80</v>
      </c>
      <c r="C174" s="12">
        <v>27702.35</v>
      </c>
    </row>
    <row r="175" spans="1:3" ht="45" customHeight="1">
      <c r="A175" s="33"/>
      <c r="B175" s="3" t="s">
        <v>83</v>
      </c>
      <c r="C175" s="12">
        <v>1754.9</v>
      </c>
    </row>
    <row r="176" spans="1:3" ht="32.25" customHeight="1">
      <c r="A176" s="33"/>
      <c r="B176" s="2" t="s">
        <v>88</v>
      </c>
      <c r="C176" s="11">
        <f>C177+C178+C179+C180</f>
        <v>250201.91</v>
      </c>
    </row>
    <row r="177" spans="1:3" ht="28.5" customHeight="1">
      <c r="A177" s="33"/>
      <c r="B177" s="3" t="s">
        <v>80</v>
      </c>
      <c r="C177" s="12">
        <v>250201.91</v>
      </c>
    </row>
    <row r="178" spans="1:3" ht="36.75" customHeight="1">
      <c r="A178" s="33"/>
      <c r="B178" s="3" t="s">
        <v>82</v>
      </c>
      <c r="C178" s="12">
        <v>0</v>
      </c>
    </row>
    <row r="179" spans="1:3" ht="28.5" customHeight="1">
      <c r="A179" s="33"/>
      <c r="B179" s="3" t="s">
        <v>87</v>
      </c>
      <c r="C179" s="12">
        <v>0</v>
      </c>
    </row>
    <row r="180" spans="1:3" ht="32.25" customHeight="1">
      <c r="A180" s="33"/>
      <c r="B180" s="3" t="s">
        <v>83</v>
      </c>
      <c r="C180" s="12">
        <v>0</v>
      </c>
    </row>
    <row r="181" spans="1:3" ht="33" customHeight="1">
      <c r="A181" s="33"/>
      <c r="B181" s="2" t="s">
        <v>23</v>
      </c>
      <c r="C181" s="11">
        <f>C182+C184+C183+C185+C186</f>
        <v>181871.95</v>
      </c>
    </row>
    <row r="182" spans="1:3" ht="28.5" customHeight="1">
      <c r="A182" s="33"/>
      <c r="B182" s="3" t="s">
        <v>80</v>
      </c>
      <c r="C182" s="12">
        <v>181871.95</v>
      </c>
    </row>
    <row r="183" spans="1:3" ht="32.25" customHeight="1">
      <c r="A183" s="33"/>
      <c r="B183" s="3" t="s">
        <v>81</v>
      </c>
      <c r="C183" s="12">
        <v>0</v>
      </c>
    </row>
    <row r="184" spans="1:3" ht="37.5" customHeight="1">
      <c r="A184" s="33"/>
      <c r="B184" s="3" t="s">
        <v>82</v>
      </c>
      <c r="C184" s="12">
        <v>0</v>
      </c>
    </row>
    <row r="185" spans="1:3" ht="28.5" customHeight="1">
      <c r="A185" s="33"/>
      <c r="B185" s="3" t="s">
        <v>87</v>
      </c>
      <c r="C185" s="12">
        <v>0</v>
      </c>
    </row>
    <row r="186" spans="1:3" ht="52.5" customHeight="1">
      <c r="A186" s="33"/>
      <c r="B186" s="3" t="s">
        <v>83</v>
      </c>
      <c r="C186" s="12">
        <v>0</v>
      </c>
    </row>
    <row r="187" spans="1:3" ht="32.25" customHeight="1">
      <c r="A187" s="33"/>
      <c r="B187" s="2" t="s">
        <v>24</v>
      </c>
      <c r="C187" s="11">
        <f>C188+C189+C190</f>
        <v>214070.13</v>
      </c>
    </row>
    <row r="188" spans="1:3" ht="28.5" customHeight="1">
      <c r="A188" s="33"/>
      <c r="B188" s="3" t="s">
        <v>80</v>
      </c>
      <c r="C188" s="12">
        <v>214070.13</v>
      </c>
    </row>
    <row r="189" spans="1:3" ht="49.5" customHeight="1">
      <c r="A189" s="33"/>
      <c r="B189" s="3" t="s">
        <v>83</v>
      </c>
      <c r="C189" s="12">
        <v>0</v>
      </c>
    </row>
    <row r="190" spans="1:3" ht="49.5" customHeight="1">
      <c r="A190" s="33"/>
      <c r="B190" s="3" t="s">
        <v>81</v>
      </c>
      <c r="C190" s="12">
        <v>0</v>
      </c>
    </row>
    <row r="191" spans="1:3" ht="31.5" customHeight="1">
      <c r="A191" s="33"/>
      <c r="B191" s="2" t="s">
        <v>29</v>
      </c>
      <c r="C191" s="11">
        <f>C192+C193+C194+C195</f>
        <v>0</v>
      </c>
    </row>
    <row r="192" spans="1:3" ht="28.5" customHeight="1">
      <c r="A192" s="33"/>
      <c r="B192" s="3" t="s">
        <v>89</v>
      </c>
      <c r="C192" s="12">
        <v>0</v>
      </c>
    </row>
    <row r="193" spans="1:3" ht="46.5" customHeight="1">
      <c r="A193" s="33"/>
      <c r="B193" s="3" t="s">
        <v>90</v>
      </c>
      <c r="C193" s="12">
        <v>0</v>
      </c>
    </row>
    <row r="194" spans="1:3" ht="32.25" customHeight="1">
      <c r="A194" s="33"/>
      <c r="B194" s="3" t="s">
        <v>86</v>
      </c>
      <c r="C194" s="12">
        <v>0</v>
      </c>
    </row>
    <row r="195" spans="1:3" ht="32.25" customHeight="1">
      <c r="A195" s="33"/>
      <c r="B195" s="3" t="s">
        <v>91</v>
      </c>
      <c r="C195" s="12">
        <v>0</v>
      </c>
    </row>
    <row r="196" spans="1:3" ht="33.75" customHeight="1">
      <c r="A196" s="33"/>
      <c r="B196" s="2" t="s">
        <v>41</v>
      </c>
      <c r="C196" s="11">
        <f>C198+C199+C200+C197</f>
        <v>0</v>
      </c>
    </row>
    <row r="197" spans="1:3" ht="35.25" customHeight="1">
      <c r="A197" s="33"/>
      <c r="B197" s="3" t="s">
        <v>89</v>
      </c>
      <c r="C197" s="12">
        <v>0</v>
      </c>
    </row>
    <row r="198" spans="1:3" ht="53.25" customHeight="1">
      <c r="A198" s="33"/>
      <c r="B198" s="3" t="s">
        <v>90</v>
      </c>
      <c r="C198" s="12">
        <v>0</v>
      </c>
    </row>
    <row r="199" spans="1:3" ht="33" customHeight="1">
      <c r="A199" s="33"/>
      <c r="B199" s="3" t="s">
        <v>86</v>
      </c>
      <c r="C199" s="12">
        <v>0</v>
      </c>
    </row>
    <row r="200" spans="1:3" ht="45" customHeight="1">
      <c r="A200" s="33"/>
      <c r="B200" s="3" t="s">
        <v>91</v>
      </c>
      <c r="C200" s="12">
        <v>0</v>
      </c>
    </row>
    <row r="201" spans="1:3" ht="28.5" customHeight="1">
      <c r="A201" s="33"/>
      <c r="B201" s="2" t="s">
        <v>49</v>
      </c>
      <c r="C201" s="11">
        <f>C202</f>
        <v>31920.06</v>
      </c>
    </row>
    <row r="202" spans="1:3" ht="28.5" customHeight="1">
      <c r="A202" s="33"/>
      <c r="B202" s="3" t="s">
        <v>80</v>
      </c>
      <c r="C202" s="12">
        <v>31920.06</v>
      </c>
    </row>
    <row r="203" spans="1:3" ht="28.5" customHeight="1">
      <c r="A203" s="33"/>
      <c r="B203" s="2" t="s">
        <v>34</v>
      </c>
      <c r="C203" s="10">
        <f>C204</f>
        <v>9950</v>
      </c>
    </row>
    <row r="204" spans="1:3" ht="28.5" customHeight="1">
      <c r="A204" s="33"/>
      <c r="B204" s="3" t="s">
        <v>80</v>
      </c>
      <c r="C204" s="12">
        <v>9950</v>
      </c>
    </row>
    <row r="205" spans="1:3" ht="28.5" customHeight="1">
      <c r="A205" s="33"/>
      <c r="B205" s="2" t="s">
        <v>36</v>
      </c>
      <c r="C205" s="11">
        <f>C206+C207</f>
        <v>0</v>
      </c>
    </row>
    <row r="206" spans="1:3" ht="28.5" customHeight="1">
      <c r="A206" s="33"/>
      <c r="B206" s="3" t="s">
        <v>80</v>
      </c>
      <c r="C206" s="12">
        <v>0</v>
      </c>
    </row>
    <row r="207" spans="1:3" ht="31.5" customHeight="1">
      <c r="A207" s="33"/>
      <c r="B207" s="3" t="s">
        <v>83</v>
      </c>
      <c r="C207" s="12">
        <v>0</v>
      </c>
    </row>
    <row r="208" spans="1:3" ht="28.5" customHeight="1">
      <c r="A208" s="33"/>
      <c r="B208" s="2" t="s">
        <v>33</v>
      </c>
      <c r="C208" s="11">
        <f>C209</f>
        <v>4500</v>
      </c>
    </row>
    <row r="209" spans="1:5" ht="28.5" customHeight="1">
      <c r="A209" s="33"/>
      <c r="B209" s="3" t="s">
        <v>80</v>
      </c>
      <c r="C209" s="12">
        <v>4500</v>
      </c>
      <c r="E209" s="15"/>
    </row>
    <row r="210" spans="1:3" ht="33.75" customHeight="1">
      <c r="A210" s="33"/>
      <c r="B210" s="2" t="s">
        <v>92</v>
      </c>
      <c r="C210" s="11">
        <f>C211+C212</f>
        <v>116467.23999999999</v>
      </c>
    </row>
    <row r="211" spans="1:3" ht="28.5" customHeight="1">
      <c r="A211" s="33"/>
      <c r="B211" s="3" t="s">
        <v>80</v>
      </c>
      <c r="C211" s="12">
        <v>100367.67</v>
      </c>
    </row>
    <row r="212" spans="1:3" ht="48.75" customHeight="1">
      <c r="A212" s="33"/>
      <c r="B212" s="3" t="s">
        <v>83</v>
      </c>
      <c r="C212" s="12">
        <v>16099.57</v>
      </c>
    </row>
    <row r="213" spans="1:3" ht="28.5" customHeight="1">
      <c r="A213" s="33"/>
      <c r="B213" s="2" t="s">
        <v>8</v>
      </c>
      <c r="C213" s="11">
        <f>C203+C201+C196+C191+C187+C181+C176+C173+C166+C163+C159+C154+C208+C205+C210</f>
        <v>1350207.08</v>
      </c>
    </row>
    <row r="214" spans="1:3" ht="35.25" customHeight="1">
      <c r="A214" s="36" t="s">
        <v>93</v>
      </c>
      <c r="B214" s="3" t="s">
        <v>17</v>
      </c>
      <c r="C214" s="12">
        <v>0</v>
      </c>
    </row>
    <row r="215" spans="1:3" ht="28.5" customHeight="1">
      <c r="A215" s="37"/>
      <c r="B215" s="3" t="s">
        <v>47</v>
      </c>
      <c r="C215" s="12">
        <v>0</v>
      </c>
    </row>
    <row r="216" spans="1:3" ht="43.5" customHeight="1">
      <c r="A216" s="37"/>
      <c r="B216" s="2" t="s">
        <v>8</v>
      </c>
      <c r="C216" s="11">
        <f>C215+C214</f>
        <v>0</v>
      </c>
    </row>
    <row r="217" spans="1:3" ht="34.5" customHeight="1">
      <c r="A217" s="36" t="s">
        <v>94</v>
      </c>
      <c r="B217" s="2" t="s">
        <v>23</v>
      </c>
      <c r="C217" s="12">
        <v>0</v>
      </c>
    </row>
    <row r="218" spans="1:3" ht="51.75" customHeight="1">
      <c r="A218" s="37"/>
      <c r="B218" s="2" t="s">
        <v>8</v>
      </c>
      <c r="C218" s="11">
        <f>C217</f>
        <v>0</v>
      </c>
    </row>
    <row r="219" spans="1:3" ht="42" customHeight="1">
      <c r="A219" s="26" t="s">
        <v>95</v>
      </c>
      <c r="B219" s="3" t="s">
        <v>29</v>
      </c>
      <c r="C219" s="12">
        <v>0</v>
      </c>
    </row>
    <row r="220" spans="1:3" ht="36" customHeight="1">
      <c r="A220" s="34"/>
      <c r="B220" s="3" t="s">
        <v>41</v>
      </c>
      <c r="C220" s="12">
        <v>0</v>
      </c>
    </row>
    <row r="221" spans="1:3" ht="42" customHeight="1">
      <c r="A221" s="35"/>
      <c r="B221" s="2" t="s">
        <v>8</v>
      </c>
      <c r="C221" s="11">
        <f>C220+C219</f>
        <v>0</v>
      </c>
    </row>
    <row r="222" spans="1:3" ht="37.5" customHeight="1">
      <c r="A222" s="38" t="s">
        <v>96</v>
      </c>
      <c r="B222" s="2" t="s">
        <v>45</v>
      </c>
      <c r="C222" s="11">
        <f>C223+C224+C225+C226+C227+C228+C229+C230+C231+C232+C233</f>
        <v>8611</v>
      </c>
    </row>
    <row r="223" spans="1:3" ht="30">
      <c r="A223" s="39"/>
      <c r="B223" s="3" t="s">
        <v>97</v>
      </c>
      <c r="C223" s="12">
        <v>0</v>
      </c>
    </row>
    <row r="224" spans="1:3" ht="30.75" customHeight="1">
      <c r="A224" s="39"/>
      <c r="B224" s="3" t="s">
        <v>98</v>
      </c>
      <c r="C224" s="12">
        <v>0</v>
      </c>
    </row>
    <row r="225" spans="1:3" ht="30.75" customHeight="1">
      <c r="A225" s="39"/>
      <c r="B225" s="3" t="s">
        <v>99</v>
      </c>
      <c r="C225" s="12">
        <v>0</v>
      </c>
    </row>
    <row r="226" spans="1:3" ht="30.75" customHeight="1">
      <c r="A226" s="39"/>
      <c r="B226" s="3" t="s">
        <v>100</v>
      </c>
      <c r="C226" s="12">
        <v>0</v>
      </c>
    </row>
    <row r="227" spans="1:3" ht="30.75" customHeight="1">
      <c r="A227" s="39"/>
      <c r="B227" s="3" t="s">
        <v>101</v>
      </c>
      <c r="C227" s="12">
        <v>0</v>
      </c>
    </row>
    <row r="228" spans="1:3" ht="51.75" customHeight="1">
      <c r="A228" s="39"/>
      <c r="B228" s="3" t="s">
        <v>102</v>
      </c>
      <c r="C228" s="12">
        <v>0</v>
      </c>
    </row>
    <row r="229" spans="1:3" ht="30.75" customHeight="1">
      <c r="A229" s="39"/>
      <c r="B229" s="3" t="s">
        <v>103</v>
      </c>
      <c r="C229" s="12">
        <v>0</v>
      </c>
    </row>
    <row r="230" spans="1:3" ht="63.75" customHeight="1">
      <c r="A230" s="39"/>
      <c r="B230" s="17" t="s">
        <v>104</v>
      </c>
      <c r="C230" s="12">
        <v>0</v>
      </c>
    </row>
    <row r="231" spans="1:3" ht="126.75" customHeight="1">
      <c r="A231" s="39"/>
      <c r="B231" s="17" t="s">
        <v>105</v>
      </c>
      <c r="C231" s="12">
        <v>0</v>
      </c>
    </row>
    <row r="232" spans="1:3" ht="63.75" customHeight="1">
      <c r="A232" s="39"/>
      <c r="B232" s="17" t="s">
        <v>106</v>
      </c>
      <c r="C232" s="12">
        <v>0</v>
      </c>
    </row>
    <row r="233" spans="1:3" ht="63.75" customHeight="1">
      <c r="A233" s="39"/>
      <c r="B233" s="17" t="s">
        <v>107</v>
      </c>
      <c r="C233" s="12">
        <v>8611</v>
      </c>
    </row>
    <row r="234" spans="1:3" ht="22.5" customHeight="1">
      <c r="A234" s="39"/>
      <c r="B234" s="2" t="s">
        <v>22</v>
      </c>
      <c r="C234" s="11">
        <f>C235+C236+C237+C238+C239+C240+C241+C242+C243+C244</f>
        <v>114977.5</v>
      </c>
    </row>
    <row r="235" spans="1:3" ht="30">
      <c r="A235" s="39"/>
      <c r="B235" s="3" t="s">
        <v>97</v>
      </c>
      <c r="C235" s="12">
        <v>35461.83</v>
      </c>
    </row>
    <row r="236" spans="1:3" ht="30">
      <c r="A236" s="39"/>
      <c r="B236" s="3" t="s">
        <v>98</v>
      </c>
      <c r="C236" s="12">
        <v>0</v>
      </c>
    </row>
    <row r="237" spans="1:3" ht="20.25" customHeight="1">
      <c r="A237" s="39"/>
      <c r="B237" s="3" t="s">
        <v>99</v>
      </c>
      <c r="C237" s="12">
        <v>0</v>
      </c>
    </row>
    <row r="238" spans="1:3" ht="20.25" customHeight="1">
      <c r="A238" s="39"/>
      <c r="B238" s="3" t="s">
        <v>100</v>
      </c>
      <c r="C238" s="12">
        <v>0</v>
      </c>
    </row>
    <row r="239" spans="1:3" ht="30">
      <c r="A239" s="39"/>
      <c r="B239" s="3" t="s">
        <v>101</v>
      </c>
      <c r="C239" s="12">
        <v>0</v>
      </c>
    </row>
    <row r="240" spans="1:3" ht="45" customHeight="1">
      <c r="A240" s="39"/>
      <c r="B240" s="3" t="s">
        <v>102</v>
      </c>
      <c r="C240" s="12">
        <v>74755.67</v>
      </c>
    </row>
    <row r="241" spans="1:3" ht="26.25" customHeight="1">
      <c r="A241" s="39"/>
      <c r="B241" s="3" t="s">
        <v>103</v>
      </c>
      <c r="C241" s="12">
        <v>0</v>
      </c>
    </row>
    <row r="242" spans="1:3" ht="62.25" customHeight="1">
      <c r="A242" s="39"/>
      <c r="B242" s="17" t="s">
        <v>106</v>
      </c>
      <c r="C242" s="12">
        <v>4760</v>
      </c>
    </row>
    <row r="243" spans="1:3" ht="62.25" customHeight="1">
      <c r="A243" s="39"/>
      <c r="B243" s="17" t="s">
        <v>105</v>
      </c>
      <c r="C243" s="12">
        <v>0</v>
      </c>
    </row>
    <row r="244" spans="1:3" ht="62.25" customHeight="1">
      <c r="A244" s="39"/>
      <c r="B244" s="17" t="s">
        <v>107</v>
      </c>
      <c r="C244" s="12">
        <v>0</v>
      </c>
    </row>
    <row r="245" spans="1:3" ht="62.25" customHeight="1">
      <c r="A245" s="39"/>
      <c r="B245" s="17" t="s">
        <v>104</v>
      </c>
      <c r="C245" s="12">
        <v>0</v>
      </c>
    </row>
    <row r="246" spans="1:3" ht="25.5" customHeight="1">
      <c r="A246" s="39"/>
      <c r="B246" s="2" t="s">
        <v>48</v>
      </c>
      <c r="C246" s="11">
        <f>C247+C248+C249+C250+C251+C252+C253</f>
        <v>115883.32</v>
      </c>
    </row>
    <row r="247" spans="1:3" ht="30">
      <c r="A247" s="39"/>
      <c r="B247" s="3" t="s">
        <v>97</v>
      </c>
      <c r="C247" s="12">
        <v>115883.32</v>
      </c>
    </row>
    <row r="248" spans="1:3" ht="30">
      <c r="A248" s="39"/>
      <c r="B248" s="3" t="s">
        <v>98</v>
      </c>
      <c r="C248" s="12">
        <v>0</v>
      </c>
    </row>
    <row r="249" spans="1:3" ht="24" customHeight="1">
      <c r="A249" s="39"/>
      <c r="B249" s="3" t="s">
        <v>99</v>
      </c>
      <c r="C249" s="12">
        <v>0</v>
      </c>
    </row>
    <row r="250" spans="1:3" ht="24" customHeight="1">
      <c r="A250" s="39"/>
      <c r="B250" s="3" t="s">
        <v>100</v>
      </c>
      <c r="C250" s="12">
        <v>0</v>
      </c>
    </row>
    <row r="251" spans="1:3" ht="30">
      <c r="A251" s="39"/>
      <c r="B251" s="3" t="s">
        <v>101</v>
      </c>
      <c r="C251" s="12">
        <v>0</v>
      </c>
    </row>
    <row r="252" spans="1:3" ht="50.25" customHeight="1">
      <c r="A252" s="39"/>
      <c r="B252" s="3" t="s">
        <v>102</v>
      </c>
      <c r="C252" s="12">
        <v>0</v>
      </c>
    </row>
    <row r="253" spans="1:3" ht="61.5" customHeight="1">
      <c r="A253" s="39"/>
      <c r="B253" s="17" t="s">
        <v>106</v>
      </c>
      <c r="C253" s="12">
        <v>0</v>
      </c>
    </row>
    <row r="254" spans="1:3" ht="29.25" customHeight="1">
      <c r="A254" s="39"/>
      <c r="B254" s="2" t="s">
        <v>24</v>
      </c>
      <c r="C254" s="11">
        <f>C255+C256</f>
        <v>52597.590000000004</v>
      </c>
    </row>
    <row r="255" spans="1:3" ht="30">
      <c r="A255" s="39"/>
      <c r="B255" s="3" t="s">
        <v>97</v>
      </c>
      <c r="C255" s="12">
        <v>51205.29</v>
      </c>
    </row>
    <row r="256" spans="1:3" ht="33.75" customHeight="1">
      <c r="A256" s="39"/>
      <c r="B256" s="3" t="s">
        <v>103</v>
      </c>
      <c r="C256" s="12">
        <v>1392.3</v>
      </c>
    </row>
    <row r="257" spans="1:3" ht="36" customHeight="1">
      <c r="A257" s="39"/>
      <c r="B257" s="2" t="s">
        <v>27</v>
      </c>
      <c r="C257" s="11">
        <f>C258+C259</f>
        <v>19699.57</v>
      </c>
    </row>
    <row r="258" spans="1:4" ht="30.75" customHeight="1">
      <c r="A258" s="39"/>
      <c r="B258" s="3" t="s">
        <v>97</v>
      </c>
      <c r="C258" s="11">
        <v>19699.57</v>
      </c>
      <c r="D258" s="22"/>
    </row>
    <row r="259" spans="1:3" ht="22.5" customHeight="1">
      <c r="A259" s="39"/>
      <c r="B259" s="3" t="s">
        <v>99</v>
      </c>
      <c r="C259" s="12">
        <v>0</v>
      </c>
    </row>
    <row r="260" spans="1:3" ht="34.5" customHeight="1">
      <c r="A260" s="39"/>
      <c r="B260" s="2" t="s">
        <v>23</v>
      </c>
      <c r="C260" s="11">
        <f>C261+C262+C263+C264+C265</f>
        <v>0</v>
      </c>
    </row>
    <row r="261" spans="1:3" ht="30.75" customHeight="1">
      <c r="A261" s="39"/>
      <c r="B261" s="3" t="s">
        <v>98</v>
      </c>
      <c r="C261" s="12">
        <v>0</v>
      </c>
    </row>
    <row r="262" spans="1:3" ht="27.75" customHeight="1">
      <c r="A262" s="39"/>
      <c r="B262" s="3" t="s">
        <v>99</v>
      </c>
      <c r="C262" s="12">
        <v>0</v>
      </c>
    </row>
    <row r="263" spans="1:3" ht="27.75" customHeight="1">
      <c r="A263" s="39"/>
      <c r="B263" s="3" t="s">
        <v>100</v>
      </c>
      <c r="C263" s="12">
        <v>0</v>
      </c>
    </row>
    <row r="264" spans="1:3" ht="30.75" customHeight="1">
      <c r="A264" s="39"/>
      <c r="B264" s="3" t="s">
        <v>101</v>
      </c>
      <c r="C264" s="12">
        <v>0</v>
      </c>
    </row>
    <row r="265" spans="1:3" ht="60.75" customHeight="1">
      <c r="A265" s="39"/>
      <c r="B265" s="17" t="s">
        <v>106</v>
      </c>
      <c r="C265" s="12">
        <v>0</v>
      </c>
    </row>
    <row r="266" spans="1:3" ht="39" customHeight="1">
      <c r="A266" s="39"/>
      <c r="B266" s="2" t="s">
        <v>41</v>
      </c>
      <c r="C266" s="11">
        <f>C267+C268+C269</f>
        <v>18532.95</v>
      </c>
    </row>
    <row r="267" spans="1:3" ht="50.25" customHeight="1">
      <c r="A267" s="39"/>
      <c r="B267" s="3" t="s">
        <v>108</v>
      </c>
      <c r="C267" s="12">
        <v>18532.95</v>
      </c>
    </row>
    <row r="268" spans="1:3" ht="52.5" customHeight="1">
      <c r="A268" s="39"/>
      <c r="B268" s="17" t="s">
        <v>109</v>
      </c>
      <c r="C268" s="12">
        <v>0</v>
      </c>
    </row>
    <row r="269" spans="1:3" ht="50.25" customHeight="1">
      <c r="A269" s="39"/>
      <c r="B269" s="3" t="s">
        <v>103</v>
      </c>
      <c r="C269" s="12">
        <v>0</v>
      </c>
    </row>
    <row r="270" spans="1:3" ht="39" customHeight="1">
      <c r="A270" s="39"/>
      <c r="B270" s="2" t="s">
        <v>84</v>
      </c>
      <c r="C270" s="11">
        <f>C271</f>
        <v>0</v>
      </c>
    </row>
    <row r="271" spans="1:3" ht="30.75" customHeight="1">
      <c r="A271" s="39"/>
      <c r="B271" s="3" t="s">
        <v>103</v>
      </c>
      <c r="C271" s="12"/>
    </row>
    <row r="272" spans="1:3" ht="30.75" customHeight="1">
      <c r="A272" s="39"/>
      <c r="B272" s="2" t="s">
        <v>88</v>
      </c>
      <c r="C272" s="11">
        <f>C273+C274</f>
        <v>0</v>
      </c>
    </row>
    <row r="273" spans="1:3" ht="30.75" customHeight="1">
      <c r="A273" s="39"/>
      <c r="B273" s="3" t="s">
        <v>97</v>
      </c>
      <c r="C273" s="12">
        <v>0</v>
      </c>
    </row>
    <row r="274" spans="1:3" ht="30.75" customHeight="1">
      <c r="A274" s="39"/>
      <c r="B274" s="3" t="s">
        <v>99</v>
      </c>
      <c r="C274" s="12">
        <v>0</v>
      </c>
    </row>
    <row r="275" spans="1:3" ht="30.75" customHeight="1">
      <c r="A275" s="39"/>
      <c r="B275" s="2" t="s">
        <v>49</v>
      </c>
      <c r="C275" s="11">
        <f>C276+C277+C278+C279+C280</f>
        <v>100732.56</v>
      </c>
    </row>
    <row r="276" spans="1:3" ht="46.5" customHeight="1">
      <c r="A276" s="39"/>
      <c r="B276" s="3" t="s">
        <v>102</v>
      </c>
      <c r="C276" s="12">
        <v>94093.37</v>
      </c>
    </row>
    <row r="277" spans="1:3" ht="30.75" customHeight="1">
      <c r="A277" s="39"/>
      <c r="B277" s="3" t="s">
        <v>103</v>
      </c>
      <c r="C277" s="12">
        <v>6639.19</v>
      </c>
    </row>
    <row r="278" spans="1:3" ht="56.25" customHeight="1">
      <c r="A278" s="39"/>
      <c r="B278" s="17" t="s">
        <v>109</v>
      </c>
      <c r="C278" s="12">
        <v>0</v>
      </c>
    </row>
    <row r="279" spans="1:3" ht="67.5" customHeight="1">
      <c r="A279" s="39"/>
      <c r="B279" s="17" t="s">
        <v>104</v>
      </c>
      <c r="C279" s="12">
        <v>0</v>
      </c>
    </row>
    <row r="280" spans="1:3" ht="75.75" customHeight="1">
      <c r="A280" s="39"/>
      <c r="B280" s="17" t="s">
        <v>105</v>
      </c>
      <c r="C280" s="12">
        <v>0</v>
      </c>
    </row>
    <row r="281" spans="1:3" ht="30.75" customHeight="1">
      <c r="A281" s="39"/>
      <c r="B281" s="2" t="s">
        <v>110</v>
      </c>
      <c r="C281" s="11">
        <f>C282+C284+C283</f>
        <v>232888.85</v>
      </c>
    </row>
    <row r="282" spans="1:3" ht="46.5" customHeight="1">
      <c r="A282" s="39"/>
      <c r="B282" s="3" t="s">
        <v>102</v>
      </c>
      <c r="C282" s="12">
        <v>123888.85</v>
      </c>
    </row>
    <row r="283" spans="1:3" ht="46.5" customHeight="1">
      <c r="A283" s="39"/>
      <c r="B283" s="3" t="s">
        <v>108</v>
      </c>
      <c r="C283" s="12">
        <v>0</v>
      </c>
    </row>
    <row r="284" spans="1:3" ht="75.75" customHeight="1">
      <c r="A284" s="39"/>
      <c r="B284" s="17" t="s">
        <v>105</v>
      </c>
      <c r="C284" s="12">
        <v>109000</v>
      </c>
    </row>
    <row r="285" spans="1:4" ht="40.5" customHeight="1">
      <c r="A285" s="40"/>
      <c r="B285" s="2" t="s">
        <v>8</v>
      </c>
      <c r="C285" s="10">
        <f>C266+C260+C257+C254+C246+C234+C222+C270+C272+C275+C281</f>
        <v>663923.3400000001</v>
      </c>
      <c r="D285" s="15"/>
    </row>
    <row r="286" spans="1:4" ht="29.25" customHeight="1">
      <c r="A286" s="29" t="s">
        <v>111</v>
      </c>
      <c r="B286" s="23" t="s">
        <v>22</v>
      </c>
      <c r="C286" s="11">
        <f>C287+C288+C289+C290+C291+C292+C293</f>
        <v>0</v>
      </c>
      <c r="D286" s="15"/>
    </row>
    <row r="287" spans="1:3" ht="29.25" customHeight="1">
      <c r="A287" s="30"/>
      <c r="B287" s="24" t="s">
        <v>112</v>
      </c>
      <c r="C287" s="12">
        <v>0</v>
      </c>
    </row>
    <row r="288" spans="1:5" ht="29.25" customHeight="1">
      <c r="A288" s="30"/>
      <c r="B288" s="24" t="s">
        <v>113</v>
      </c>
      <c r="C288" s="12">
        <v>0</v>
      </c>
      <c r="E288" s="15"/>
    </row>
    <row r="289" spans="1:3" ht="29.25" customHeight="1">
      <c r="A289" s="30"/>
      <c r="B289" s="24" t="s">
        <v>114</v>
      </c>
      <c r="C289" s="12">
        <v>0</v>
      </c>
    </row>
    <row r="290" spans="1:3" ht="29.25" customHeight="1">
      <c r="A290" s="30"/>
      <c r="B290" s="24" t="s">
        <v>115</v>
      </c>
      <c r="C290" s="12">
        <v>0</v>
      </c>
    </row>
    <row r="291" spans="1:3" ht="29.25" customHeight="1">
      <c r="A291" s="30"/>
      <c r="B291" s="24" t="s">
        <v>116</v>
      </c>
      <c r="C291" s="12">
        <v>0</v>
      </c>
    </row>
    <row r="292" spans="1:3" ht="29.25" customHeight="1">
      <c r="A292" s="30"/>
      <c r="B292" s="24" t="s">
        <v>117</v>
      </c>
      <c r="C292" s="12">
        <v>0</v>
      </c>
    </row>
    <row r="293" spans="1:3" ht="29.25" customHeight="1">
      <c r="A293" s="30"/>
      <c r="B293" s="24" t="s">
        <v>118</v>
      </c>
      <c r="C293" s="12">
        <v>0</v>
      </c>
    </row>
    <row r="294" spans="1:3" ht="29.25" customHeight="1">
      <c r="A294" s="30"/>
      <c r="B294" s="23" t="s">
        <v>48</v>
      </c>
      <c r="C294" s="11">
        <f>C295+C296+C297+C298</f>
        <v>0</v>
      </c>
    </row>
    <row r="295" spans="1:3" ht="29.25" customHeight="1">
      <c r="A295" s="30"/>
      <c r="B295" s="24" t="s">
        <v>112</v>
      </c>
      <c r="C295" s="12">
        <v>0</v>
      </c>
    </row>
    <row r="296" spans="1:3" ht="29.25" customHeight="1">
      <c r="A296" s="30"/>
      <c r="B296" s="24" t="s">
        <v>114</v>
      </c>
      <c r="C296" s="12">
        <v>0</v>
      </c>
    </row>
    <row r="297" spans="1:3" ht="29.25" customHeight="1">
      <c r="A297" s="30"/>
      <c r="B297" s="24" t="s">
        <v>116</v>
      </c>
      <c r="C297" s="12">
        <v>0</v>
      </c>
    </row>
    <row r="298" spans="1:3" ht="29.25" customHeight="1">
      <c r="A298" s="30"/>
      <c r="B298" s="24" t="s">
        <v>117</v>
      </c>
      <c r="C298" s="12">
        <v>0</v>
      </c>
    </row>
    <row r="299" spans="1:3" ht="29.25" customHeight="1">
      <c r="A299" s="30"/>
      <c r="B299" s="2" t="s">
        <v>45</v>
      </c>
      <c r="C299" s="11">
        <f>C300+C301</f>
        <v>0</v>
      </c>
    </row>
    <row r="300" spans="1:3" ht="29.25" customHeight="1">
      <c r="A300" s="30"/>
      <c r="B300" s="24" t="s">
        <v>112</v>
      </c>
      <c r="C300" s="12">
        <v>0</v>
      </c>
    </row>
    <row r="301" spans="1:3" ht="29.25" customHeight="1">
      <c r="A301" s="30"/>
      <c r="B301" s="24" t="s">
        <v>114</v>
      </c>
      <c r="C301" s="12">
        <v>0</v>
      </c>
    </row>
    <row r="302" spans="1:3" ht="33" customHeight="1">
      <c r="A302" s="30"/>
      <c r="B302" s="2" t="s">
        <v>88</v>
      </c>
      <c r="C302" s="11">
        <f>C303+C304+C305+C306+C307</f>
        <v>17876</v>
      </c>
    </row>
    <row r="303" spans="1:3" ht="29.25" customHeight="1">
      <c r="A303" s="30"/>
      <c r="B303" s="24" t="s">
        <v>112</v>
      </c>
      <c r="C303" s="12">
        <v>17876</v>
      </c>
    </row>
    <row r="304" spans="1:3" ht="29.25" customHeight="1">
      <c r="A304" s="30"/>
      <c r="B304" s="24" t="s">
        <v>113</v>
      </c>
      <c r="C304" s="12">
        <v>0</v>
      </c>
    </row>
    <row r="305" spans="1:3" ht="29.25" customHeight="1">
      <c r="A305" s="30"/>
      <c r="B305" s="24" t="s">
        <v>119</v>
      </c>
      <c r="C305" s="12">
        <v>0</v>
      </c>
    </row>
    <row r="306" spans="1:3" ht="29.25" customHeight="1">
      <c r="A306" s="30"/>
      <c r="B306" s="24" t="s">
        <v>115</v>
      </c>
      <c r="C306" s="12">
        <v>0</v>
      </c>
    </row>
    <row r="307" spans="1:3" ht="29.25" customHeight="1">
      <c r="A307" s="30"/>
      <c r="B307" s="24" t="s">
        <v>118</v>
      </c>
      <c r="C307" s="12">
        <v>0</v>
      </c>
    </row>
    <row r="308" spans="1:3" ht="33" customHeight="1">
      <c r="A308" s="30"/>
      <c r="B308" s="2" t="s">
        <v>17</v>
      </c>
      <c r="C308" s="11">
        <f>C309+C310+C311+C312</f>
        <v>0</v>
      </c>
    </row>
    <row r="309" spans="1:3" ht="29.25" customHeight="1">
      <c r="A309" s="30"/>
      <c r="B309" s="24" t="s">
        <v>112</v>
      </c>
      <c r="C309" s="12">
        <v>0</v>
      </c>
    </row>
    <row r="310" spans="1:3" ht="29.25" customHeight="1">
      <c r="A310" s="30"/>
      <c r="B310" s="24" t="s">
        <v>114</v>
      </c>
      <c r="C310" s="12">
        <v>0</v>
      </c>
    </row>
    <row r="311" spans="1:3" ht="29.25" customHeight="1">
      <c r="A311" s="30"/>
      <c r="B311" s="24" t="s">
        <v>116</v>
      </c>
      <c r="C311" s="12">
        <v>0</v>
      </c>
    </row>
    <row r="312" spans="1:3" ht="29.25" customHeight="1">
      <c r="A312" s="30"/>
      <c r="B312" s="24" t="s">
        <v>117</v>
      </c>
      <c r="C312" s="12">
        <v>0</v>
      </c>
    </row>
    <row r="313" spans="1:3" ht="28.5" customHeight="1">
      <c r="A313" s="30"/>
      <c r="B313" s="2" t="s">
        <v>49</v>
      </c>
      <c r="C313" s="11">
        <f>C314+C315+C316</f>
        <v>50889.2</v>
      </c>
    </row>
    <row r="314" spans="1:3" ht="28.5" customHeight="1">
      <c r="A314" s="30"/>
      <c r="B314" s="24" t="s">
        <v>112</v>
      </c>
      <c r="C314" s="12">
        <v>0</v>
      </c>
    </row>
    <row r="315" spans="1:3" ht="28.5" customHeight="1">
      <c r="A315" s="30"/>
      <c r="B315" s="24" t="s">
        <v>116</v>
      </c>
      <c r="C315" s="12">
        <v>50889.2</v>
      </c>
    </row>
    <row r="316" spans="1:3" ht="28.5" customHeight="1">
      <c r="A316" s="30"/>
      <c r="B316" s="24" t="s">
        <v>117</v>
      </c>
      <c r="C316" s="12">
        <v>0</v>
      </c>
    </row>
    <row r="317" spans="1:3" ht="34.5" customHeight="1">
      <c r="A317" s="30"/>
      <c r="B317" s="2" t="s">
        <v>24</v>
      </c>
      <c r="C317" s="11">
        <f>C318+C319+C320+C321</f>
        <v>21527.93</v>
      </c>
    </row>
    <row r="318" spans="1:3" ht="29.25" customHeight="1">
      <c r="A318" s="30"/>
      <c r="B318" s="24" t="s">
        <v>112</v>
      </c>
      <c r="C318" s="12">
        <v>1545.22</v>
      </c>
    </row>
    <row r="319" spans="1:3" ht="29.25" customHeight="1">
      <c r="A319" s="30"/>
      <c r="B319" s="24" t="s">
        <v>114</v>
      </c>
      <c r="C319" s="12">
        <v>1535.1</v>
      </c>
    </row>
    <row r="320" spans="1:3" ht="29.25" customHeight="1">
      <c r="A320" s="30"/>
      <c r="B320" s="24" t="s">
        <v>116</v>
      </c>
      <c r="C320" s="12">
        <v>6664</v>
      </c>
    </row>
    <row r="321" spans="1:3" ht="29.25" customHeight="1">
      <c r="A321" s="30"/>
      <c r="B321" s="24" t="s">
        <v>117</v>
      </c>
      <c r="C321" s="12">
        <v>11783.61</v>
      </c>
    </row>
    <row r="322" spans="1:3" ht="45" customHeight="1">
      <c r="A322" s="31"/>
      <c r="B322" s="2" t="s">
        <v>8</v>
      </c>
      <c r="C322" s="11">
        <f>C308+C302+C299+C294+C286+C313+C317</f>
        <v>90293.13</v>
      </c>
    </row>
    <row r="323" spans="1:5" ht="37.5" customHeight="1">
      <c r="A323" s="32" t="s">
        <v>120</v>
      </c>
      <c r="B323" s="2" t="s">
        <v>88</v>
      </c>
      <c r="C323" s="11">
        <f>C324+C325</f>
        <v>0</v>
      </c>
      <c r="D323" s="15"/>
      <c r="E323" s="15"/>
    </row>
    <row r="324" spans="1:3" ht="32.25" customHeight="1">
      <c r="A324" s="33"/>
      <c r="B324" s="3" t="s">
        <v>121</v>
      </c>
      <c r="C324" s="12">
        <v>0</v>
      </c>
    </row>
    <row r="325" spans="1:3" ht="36" customHeight="1">
      <c r="A325" s="33"/>
      <c r="B325" s="3" t="s">
        <v>122</v>
      </c>
      <c r="C325" s="12">
        <v>0</v>
      </c>
    </row>
    <row r="326" spans="1:3" ht="33.75" customHeight="1">
      <c r="A326" s="33"/>
      <c r="B326" s="2" t="s">
        <v>22</v>
      </c>
      <c r="C326" s="11">
        <f>C327</f>
        <v>32432.33</v>
      </c>
    </row>
    <row r="327" spans="1:3" ht="33.75" customHeight="1">
      <c r="A327" s="33"/>
      <c r="B327" s="3" t="s">
        <v>121</v>
      </c>
      <c r="C327" s="12">
        <v>32432.33</v>
      </c>
    </row>
    <row r="328" spans="1:3" ht="51.75" customHeight="1">
      <c r="A328" s="33"/>
      <c r="B328" s="2" t="s">
        <v>8</v>
      </c>
      <c r="C328" s="10">
        <f>C326+C323</f>
        <v>32432.33</v>
      </c>
    </row>
    <row r="329" spans="1:3" ht="33.75" customHeight="1">
      <c r="A329" s="26" t="s">
        <v>123</v>
      </c>
      <c r="B329" s="3" t="s">
        <v>39</v>
      </c>
      <c r="C329" s="13">
        <v>56269.64</v>
      </c>
    </row>
    <row r="330" spans="1:3" ht="51.75" customHeight="1">
      <c r="A330" s="28"/>
      <c r="B330" s="2" t="s">
        <v>8</v>
      </c>
      <c r="C330" s="11">
        <f>C329</f>
        <v>56269.64</v>
      </c>
    </row>
    <row r="331" spans="1:3" ht="35.25" customHeight="1">
      <c r="A331" s="26" t="s">
        <v>124</v>
      </c>
      <c r="B331" s="3" t="s">
        <v>39</v>
      </c>
      <c r="C331" s="11">
        <v>0</v>
      </c>
    </row>
    <row r="332" spans="1:3" ht="51.75" customHeight="1">
      <c r="A332" s="28"/>
      <c r="B332" s="2" t="s">
        <v>8</v>
      </c>
      <c r="C332" s="11">
        <f>C331</f>
        <v>0</v>
      </c>
    </row>
    <row r="333" spans="1:3" ht="35.25" customHeight="1">
      <c r="A333" s="26" t="s">
        <v>125</v>
      </c>
      <c r="B333" s="3" t="s">
        <v>39</v>
      </c>
      <c r="C333" s="11">
        <v>0</v>
      </c>
    </row>
    <row r="334" spans="1:3" ht="35.25" customHeight="1">
      <c r="A334" s="27"/>
      <c r="B334" s="3" t="s">
        <v>24</v>
      </c>
      <c r="C334" s="11">
        <v>42840</v>
      </c>
    </row>
    <row r="335" spans="1:3" ht="35.25" customHeight="1">
      <c r="A335" s="27"/>
      <c r="B335" s="3" t="s">
        <v>41</v>
      </c>
      <c r="C335" s="11">
        <v>0</v>
      </c>
    </row>
    <row r="336" spans="1:3" ht="51.75" customHeight="1">
      <c r="A336" s="28"/>
      <c r="B336" s="2" t="s">
        <v>8</v>
      </c>
      <c r="C336" s="11">
        <f>C333+C334+C335</f>
        <v>42840</v>
      </c>
    </row>
    <row r="337" spans="1:3" ht="27.75" customHeight="1">
      <c r="A337" s="26" t="s">
        <v>126</v>
      </c>
      <c r="B337" s="3" t="s">
        <v>88</v>
      </c>
      <c r="C337" s="12">
        <v>0</v>
      </c>
    </row>
    <row r="338" spans="1:3" ht="34.5" customHeight="1">
      <c r="A338" s="34"/>
      <c r="B338" s="3" t="s">
        <v>41</v>
      </c>
      <c r="C338" s="12">
        <v>2392.03</v>
      </c>
    </row>
    <row r="339" spans="1:3" ht="27.75" customHeight="1">
      <c r="A339" s="34"/>
      <c r="B339" s="3" t="s">
        <v>49</v>
      </c>
      <c r="C339" s="12">
        <v>0</v>
      </c>
    </row>
    <row r="340" spans="1:3" ht="48.75" customHeight="1">
      <c r="A340" s="35"/>
      <c r="B340" s="2" t="s">
        <v>8</v>
      </c>
      <c r="C340" s="11">
        <f>C338+C337+C339</f>
        <v>2392.03</v>
      </c>
    </row>
    <row r="341" spans="1:3" ht="28.5" customHeight="1">
      <c r="A341" s="26" t="s">
        <v>127</v>
      </c>
      <c r="B341" s="3" t="s">
        <v>48</v>
      </c>
      <c r="C341" s="12">
        <v>0</v>
      </c>
    </row>
    <row r="342" spans="1:3" ht="28.5" customHeight="1">
      <c r="A342" s="27"/>
      <c r="B342" s="3" t="s">
        <v>88</v>
      </c>
      <c r="C342" s="12">
        <v>0</v>
      </c>
    </row>
    <row r="343" spans="1:3" ht="28.5" customHeight="1">
      <c r="A343" s="27"/>
      <c r="B343" s="3" t="s">
        <v>22</v>
      </c>
      <c r="C343" s="12">
        <v>1644.81</v>
      </c>
    </row>
    <row r="344" spans="1:3" ht="34.5" customHeight="1">
      <c r="A344" s="27"/>
      <c r="B344" s="3" t="s">
        <v>128</v>
      </c>
      <c r="C344" s="12">
        <v>0</v>
      </c>
    </row>
    <row r="345" spans="1:3" ht="28.5" customHeight="1">
      <c r="A345" s="27"/>
      <c r="B345" s="3" t="s">
        <v>27</v>
      </c>
      <c r="C345" s="12">
        <v>0</v>
      </c>
    </row>
    <row r="346" spans="1:3" ht="28.5" customHeight="1">
      <c r="A346" s="27"/>
      <c r="B346" s="3" t="s">
        <v>24</v>
      </c>
      <c r="C346" s="12">
        <v>0</v>
      </c>
    </row>
    <row r="347" spans="1:3" ht="34.5" customHeight="1">
      <c r="A347" s="27"/>
      <c r="B347" s="3" t="s">
        <v>26</v>
      </c>
      <c r="C347" s="12">
        <v>5874.01</v>
      </c>
    </row>
    <row r="348" spans="1:3" ht="28.5" customHeight="1">
      <c r="A348" s="28"/>
      <c r="B348" s="2" t="s">
        <v>8</v>
      </c>
      <c r="C348" s="11">
        <f>C347+C346+C345+C344+C343+C342+C341</f>
        <v>7518.82</v>
      </c>
    </row>
    <row r="349" spans="1:3" ht="33.75" customHeight="1">
      <c r="A349" s="26" t="s">
        <v>129</v>
      </c>
      <c r="B349" s="3" t="s">
        <v>26</v>
      </c>
      <c r="C349" s="12">
        <v>804445.84</v>
      </c>
    </row>
    <row r="350" spans="1:3" ht="28.5" customHeight="1">
      <c r="A350" s="27"/>
      <c r="B350" s="3" t="s">
        <v>23</v>
      </c>
      <c r="C350" s="12">
        <v>0</v>
      </c>
    </row>
    <row r="351" spans="1:3" ht="28.5" customHeight="1">
      <c r="A351" s="27"/>
      <c r="B351" s="3" t="s">
        <v>22</v>
      </c>
      <c r="C351" s="16">
        <v>384324.17</v>
      </c>
    </row>
    <row r="352" spans="1:3" ht="28.5" customHeight="1">
      <c r="A352" s="27"/>
      <c r="B352" s="3" t="s">
        <v>28</v>
      </c>
      <c r="C352" s="12">
        <v>0</v>
      </c>
    </row>
    <row r="353" spans="1:3" ht="28.5" customHeight="1">
      <c r="A353" s="27"/>
      <c r="B353" s="3" t="s">
        <v>18</v>
      </c>
      <c r="C353" s="12">
        <v>407803.06</v>
      </c>
    </row>
    <row r="354" spans="1:3" ht="28.5" customHeight="1">
      <c r="A354" s="27"/>
      <c r="B354" s="3" t="s">
        <v>30</v>
      </c>
      <c r="C354" s="12">
        <v>0</v>
      </c>
    </row>
    <row r="355" spans="1:3" ht="28.5" customHeight="1">
      <c r="A355" s="27"/>
      <c r="B355" s="3" t="s">
        <v>17</v>
      </c>
      <c r="C355" s="12">
        <v>0</v>
      </c>
    </row>
    <row r="356" spans="1:3" ht="28.5" customHeight="1">
      <c r="A356" s="27"/>
      <c r="B356" s="3" t="s">
        <v>33</v>
      </c>
      <c r="C356" s="12">
        <v>488796.42</v>
      </c>
    </row>
    <row r="357" spans="1:6" ht="28.5" customHeight="1">
      <c r="A357" s="27"/>
      <c r="B357" s="3" t="s">
        <v>24</v>
      </c>
      <c r="C357" s="12">
        <v>326754.33</v>
      </c>
      <c r="F357" s="15"/>
    </row>
    <row r="358" spans="1:3" ht="28.5" customHeight="1">
      <c r="A358" s="27"/>
      <c r="B358" s="3" t="s">
        <v>35</v>
      </c>
      <c r="C358" s="12">
        <v>39437.64</v>
      </c>
    </row>
    <row r="359" spans="1:3" ht="21.75" customHeight="1">
      <c r="A359" s="27"/>
      <c r="B359" s="3" t="s">
        <v>49</v>
      </c>
      <c r="C359" s="12">
        <v>222930.68</v>
      </c>
    </row>
    <row r="360" spans="1:3" ht="40.5" customHeight="1">
      <c r="A360" s="27"/>
      <c r="B360" s="3" t="s">
        <v>51</v>
      </c>
      <c r="C360" s="12">
        <v>256826.89</v>
      </c>
    </row>
    <row r="361" spans="1:3" ht="30" customHeight="1">
      <c r="A361" s="27"/>
      <c r="B361" s="3" t="s">
        <v>130</v>
      </c>
      <c r="C361" s="12">
        <v>0</v>
      </c>
    </row>
    <row r="362" spans="1:3" ht="33" customHeight="1">
      <c r="A362" s="27"/>
      <c r="B362" s="3" t="s">
        <v>131</v>
      </c>
      <c r="C362" s="12">
        <v>47611.75</v>
      </c>
    </row>
    <row r="363" spans="1:3" ht="30" customHeight="1">
      <c r="A363" s="27"/>
      <c r="B363" s="3" t="s">
        <v>59</v>
      </c>
      <c r="C363" s="12">
        <v>7046.84</v>
      </c>
    </row>
    <row r="364" spans="1:3" ht="45.75" customHeight="1">
      <c r="A364" s="27"/>
      <c r="B364" s="3" t="s">
        <v>132</v>
      </c>
      <c r="C364" s="12">
        <v>0</v>
      </c>
    </row>
    <row r="365" spans="1:3" ht="45.75" customHeight="1">
      <c r="A365" s="27"/>
      <c r="B365" s="3" t="s">
        <v>133</v>
      </c>
      <c r="C365" s="12">
        <v>0</v>
      </c>
    </row>
    <row r="366" spans="1:6" ht="45.75" customHeight="1">
      <c r="A366" s="27"/>
      <c r="B366" s="3" t="s">
        <v>134</v>
      </c>
      <c r="C366" s="12">
        <v>0</v>
      </c>
      <c r="D366" s="15"/>
      <c r="F366" s="15"/>
    </row>
    <row r="367" spans="1:3" s="25" customFormat="1" ht="33" customHeight="1">
      <c r="A367" s="28"/>
      <c r="B367" s="21" t="s">
        <v>8</v>
      </c>
      <c r="C367" s="10">
        <f>C359+C358+C357+C356+C355+C354+C353+C352+C351+C350+C349+C360+C361+C362+C363+C364+C365+C366</f>
        <v>2985977.62</v>
      </c>
    </row>
    <row r="368" spans="1:3" ht="28.5" customHeight="1">
      <c r="A368" s="26" t="s">
        <v>135</v>
      </c>
      <c r="B368" s="3" t="s">
        <v>18</v>
      </c>
      <c r="C368" s="12">
        <v>0</v>
      </c>
    </row>
    <row r="369" spans="1:3" ht="28.5" customHeight="1">
      <c r="A369" s="27"/>
      <c r="B369" s="3" t="s">
        <v>17</v>
      </c>
      <c r="C369" s="12">
        <v>0</v>
      </c>
    </row>
    <row r="370" spans="1:3" ht="28.5" customHeight="1">
      <c r="A370" s="27"/>
      <c r="B370" s="3" t="s">
        <v>22</v>
      </c>
      <c r="C370" s="12">
        <v>0</v>
      </c>
    </row>
    <row r="371" spans="1:3" ht="28.5" customHeight="1">
      <c r="A371" s="27"/>
      <c r="B371" s="3" t="s">
        <v>23</v>
      </c>
      <c r="C371" s="12">
        <v>0</v>
      </c>
    </row>
    <row r="372" spans="1:3" s="25" customFormat="1" ht="33" customHeight="1">
      <c r="A372" s="28"/>
      <c r="B372" s="21" t="s">
        <v>8</v>
      </c>
      <c r="C372" s="10">
        <f>C370+C369+C368+C371</f>
        <v>0</v>
      </c>
    </row>
    <row r="373" spans="1:3" ht="33" customHeight="1">
      <c r="A373" s="29" t="s">
        <v>111</v>
      </c>
      <c r="B373" s="2" t="s">
        <v>88</v>
      </c>
      <c r="C373" s="11">
        <f>C374</f>
        <v>180500</v>
      </c>
    </row>
    <row r="374" spans="1:3" ht="29.25" customHeight="1">
      <c r="A374" s="30"/>
      <c r="B374" s="24" t="s">
        <v>136</v>
      </c>
      <c r="C374" s="12">
        <v>180500</v>
      </c>
    </row>
    <row r="375" spans="1:4" ht="45" customHeight="1">
      <c r="A375" s="31"/>
      <c r="B375" s="2" t="s">
        <v>8</v>
      </c>
      <c r="C375" s="11">
        <f>C373</f>
        <v>180500</v>
      </c>
      <c r="D375" s="15"/>
    </row>
    <row r="376" spans="1:3" ht="32.25" customHeight="1">
      <c r="A376" s="26" t="s">
        <v>137</v>
      </c>
      <c r="B376" s="3" t="s">
        <v>17</v>
      </c>
      <c r="C376" s="12">
        <v>83146</v>
      </c>
    </row>
    <row r="377" spans="1:3" ht="28.5" customHeight="1">
      <c r="A377" s="27"/>
      <c r="B377" s="3" t="s">
        <v>22</v>
      </c>
      <c r="C377" s="12">
        <v>36095.5</v>
      </c>
    </row>
    <row r="378" spans="1:3" ht="28.5" customHeight="1">
      <c r="A378" s="27"/>
      <c r="B378" s="3" t="s">
        <v>18</v>
      </c>
      <c r="C378" s="12">
        <v>9267</v>
      </c>
    </row>
    <row r="379" spans="1:3" ht="28.5" customHeight="1">
      <c r="A379" s="28"/>
      <c r="B379" s="2" t="s">
        <v>8</v>
      </c>
      <c r="C379" s="11">
        <f>C378+C377+C376</f>
        <v>128508.5</v>
      </c>
    </row>
    <row r="380" spans="1:6" ht="30" customHeight="1">
      <c r="A380" s="26" t="s">
        <v>138</v>
      </c>
      <c r="B380" s="3" t="s">
        <v>26</v>
      </c>
      <c r="C380" s="12">
        <v>317200</v>
      </c>
      <c r="D380" s="15"/>
      <c r="F380" s="15"/>
    </row>
    <row r="381" spans="1:4" ht="28.5" customHeight="1">
      <c r="A381" s="27"/>
      <c r="B381" s="3" t="s">
        <v>18</v>
      </c>
      <c r="C381" s="12">
        <v>322840</v>
      </c>
      <c r="D381" s="15"/>
    </row>
    <row r="382" spans="1:10" ht="28.5" customHeight="1">
      <c r="A382" s="27"/>
      <c r="B382" s="3" t="s">
        <v>35</v>
      </c>
      <c r="C382" s="12">
        <v>1258560</v>
      </c>
      <c r="D382" s="15"/>
      <c r="F382" s="15"/>
      <c r="J382" s="15"/>
    </row>
    <row r="383" spans="1:10" ht="34.5" customHeight="1">
      <c r="A383" s="27"/>
      <c r="B383" s="3" t="s">
        <v>51</v>
      </c>
      <c r="C383" s="12">
        <v>1138092</v>
      </c>
      <c r="D383" s="15"/>
      <c r="F383" s="15"/>
      <c r="J383" s="15"/>
    </row>
    <row r="384" spans="1:10" ht="34.5" customHeight="1">
      <c r="A384" s="27"/>
      <c r="B384" s="3" t="s">
        <v>139</v>
      </c>
      <c r="C384" s="12">
        <v>1058560</v>
      </c>
      <c r="D384" s="15"/>
      <c r="F384" s="15"/>
      <c r="J384" s="15"/>
    </row>
    <row r="385" spans="1:10" ht="28.5" customHeight="1">
      <c r="A385" s="28"/>
      <c r="B385" s="2" t="s">
        <v>8</v>
      </c>
      <c r="C385" s="11">
        <f>C383+C382+C381+C380+C384</f>
        <v>4095252</v>
      </c>
      <c r="D385" s="15"/>
      <c r="J385" s="15"/>
    </row>
  </sheetData>
  <sheetProtection/>
  <mergeCells count="27">
    <mergeCell ref="A137:A140"/>
    <mergeCell ref="A75:A132"/>
    <mergeCell ref="A133:A136"/>
    <mergeCell ref="A5:A24"/>
    <mergeCell ref="A25:A34"/>
    <mergeCell ref="A35:A40"/>
    <mergeCell ref="A65:A71"/>
    <mergeCell ref="A41:A64"/>
    <mergeCell ref="A72:A74"/>
    <mergeCell ref="A141:A153"/>
    <mergeCell ref="A154:A213"/>
    <mergeCell ref="A214:A216"/>
    <mergeCell ref="A217:A218"/>
    <mergeCell ref="A219:A221"/>
    <mergeCell ref="A222:A285"/>
    <mergeCell ref="A286:A322"/>
    <mergeCell ref="A323:A328"/>
    <mergeCell ref="A329:A330"/>
    <mergeCell ref="A331:A332"/>
    <mergeCell ref="A333:A336"/>
    <mergeCell ref="A337:A340"/>
    <mergeCell ref="A341:A348"/>
    <mergeCell ref="A349:A367"/>
    <mergeCell ref="A368:A372"/>
    <mergeCell ref="A373:A375"/>
    <mergeCell ref="A376:A379"/>
    <mergeCell ref="A380:A38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2019-07-11T12:21:16Z</dcterms:modified>
  <cp:category/>
  <cp:version/>
  <cp:contentType/>
  <cp:contentStatus/>
</cp:coreProperties>
</file>